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3" activeTab="4"/>
  </bookViews>
  <sheets>
    <sheet name="3.liga 2010 - 1.kolo" sheetId="1" r:id="rId1"/>
    <sheet name="3.liga 2010 - 2.kolo" sheetId="2" r:id="rId2"/>
    <sheet name="3.liga 2010 - 3.kolo" sheetId="3" r:id="rId3"/>
    <sheet name="3.liga 2010 - 4.kolo" sheetId="4" r:id="rId4"/>
    <sheet name="3.liga 2010 - 5.kolo" sheetId="5" r:id="rId5"/>
    <sheet name="3.liga 2010 - jednotlivci" sheetId="6" r:id="rId6"/>
    <sheet name="03.-06.02.10 - utkání 1-9" sheetId="7" r:id="rId7"/>
    <sheet name="03.-17.03.10 - utkání 10-12" sheetId="8" r:id="rId8"/>
    <sheet name="17.04.10 - utkání 13-20" sheetId="9" r:id="rId9"/>
    <sheet name="13.-19.05.10 - utkání 21-23" sheetId="10" r:id="rId10"/>
    <sheet name="21.11.10 - utkání 24-30" sheetId="11" r:id="rId11"/>
  </sheets>
  <definedNames/>
  <calcPr fullCalcOnLoad="1"/>
</workbook>
</file>

<file path=xl/sharedStrings.xml><?xml version="1.0" encoding="utf-8"?>
<sst xmlns="http://schemas.openxmlformats.org/spreadsheetml/2006/main" count="1110" uniqueCount="158">
  <si>
    <t>poř.</t>
  </si>
  <si>
    <t>jméno</t>
  </si>
  <si>
    <t>v</t>
  </si>
  <si>
    <t>r</t>
  </si>
  <si>
    <t>p</t>
  </si>
  <si>
    <t>vb</t>
  </si>
  <si>
    <t>ob</t>
  </si>
  <si>
    <t>b</t>
  </si>
  <si>
    <t>(+/-)</t>
  </si>
  <si>
    <t>%</t>
  </si>
  <si>
    <t>:</t>
  </si>
  <si>
    <t>družstvo</t>
  </si>
  <si>
    <t>záp</t>
  </si>
  <si>
    <t>Celkové statistiky jednotlivců: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</si>
  <si>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</si>
  <si>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</si>
  <si>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</si>
  <si>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</si>
  <si>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</si>
  <si>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</si>
  <si>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</si>
  <si>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</si>
  <si>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</si>
  <si>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</si>
  <si>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</si>
  <si>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</si>
  <si>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</si>
  <si>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</si>
  <si>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</si>
  <si>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</si>
  <si>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</si>
  <si>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HASIL Jakub</t>
  </si>
  <si>
    <t>BILLIARD-HOCKEY ŠPRTEC</t>
  </si>
  <si>
    <t>TABULKA:</t>
  </si>
  <si>
    <t>-</t>
  </si>
  <si>
    <t>BHC 15.ZŠ Most</t>
  </si>
  <si>
    <t>BHC 4.ZŠ Most</t>
  </si>
  <si>
    <t>18.</t>
  </si>
  <si>
    <t>19.</t>
  </si>
  <si>
    <t>20.</t>
  </si>
  <si>
    <t>21.</t>
  </si>
  <si>
    <t>22.</t>
  </si>
  <si>
    <t>NOVOTNÝ Jakub</t>
  </si>
  <si>
    <t>23.</t>
  </si>
  <si>
    <t>PROŠEK Vratislav</t>
  </si>
  <si>
    <t>Black Sharks Most</t>
  </si>
  <si>
    <t>ZAJÍČEK Jan</t>
  </si>
  <si>
    <t>NOVOTNÝ Michal</t>
  </si>
  <si>
    <t>KSH Draci Třebenice "B"</t>
  </si>
  <si>
    <t>SÝKORA Tomáš</t>
  </si>
  <si>
    <t>ŠLÉGR Patrik</t>
  </si>
  <si>
    <t>PURKET Patrik</t>
  </si>
  <si>
    <t>VOCLOŇ Pavel</t>
  </si>
  <si>
    <t>KRAČEK Karel</t>
  </si>
  <si>
    <t>24.</t>
  </si>
  <si>
    <t>25.</t>
  </si>
  <si>
    <t>REISIG Roman</t>
  </si>
  <si>
    <t>GADŽOR Patrik</t>
  </si>
  <si>
    <t>TALDÍK Ondřej</t>
  </si>
  <si>
    <t>PÍSAŘÍK Adam</t>
  </si>
  <si>
    <t>KREJSA Richard</t>
  </si>
  <si>
    <t>SVOBODA Jaroslav</t>
  </si>
  <si>
    <t>ŠNEJDAROVÁ Jiřina</t>
  </si>
  <si>
    <t>STARCOLOR 3.LIGA DRUŽSTEV 2010 - MOST</t>
  </si>
  <si>
    <t>06.02.2010, býv. 13.ZŠ Most</t>
  </si>
  <si>
    <t>03.02.2010, 8.ZŠ Most</t>
  </si>
  <si>
    <r>
      <t>1. kolo:</t>
    </r>
  </si>
  <si>
    <t>Lišáci Most</t>
  </si>
  <si>
    <t>Haluzáci 8.ZŠ Most</t>
  </si>
  <si>
    <t>Klub dětí Most "B"</t>
  </si>
  <si>
    <t>Desperados 8.ZŠ Most</t>
  </si>
  <si>
    <t>Netopýři Most</t>
  </si>
  <si>
    <t>BAPW.CZ Chemici Litvínov</t>
  </si>
  <si>
    <t>KSH BAPW.CZ ZŠ Meziboří</t>
  </si>
  <si>
    <t>PURKET Ondřej</t>
  </si>
  <si>
    <t>WURDÁK Antonín</t>
  </si>
  <si>
    <t>KRAITL Karel</t>
  </si>
  <si>
    <t>KLEPAČ Ondřej</t>
  </si>
  <si>
    <t>MILEK Jan</t>
  </si>
  <si>
    <t>ŽÁK Marek</t>
  </si>
  <si>
    <t>VÁGNER Jiří</t>
  </si>
  <si>
    <t>PRAŽÁK Jakub</t>
  </si>
  <si>
    <t>StarColor 3.liga družstev 2010 - skupina: Most</t>
  </si>
  <si>
    <t>Statistiky jednotlivců - 03./06.02.2010:</t>
  </si>
  <si>
    <r>
      <t>2. kolo:</t>
    </r>
  </si>
  <si>
    <t>03.03.2010, 15.ZŠ Most</t>
  </si>
  <si>
    <t>Statistiky jednotlivců - 03./17.03.2010:</t>
  </si>
  <si>
    <t>SLÁDKOVÁ Karolína</t>
  </si>
  <si>
    <t>PRKNO Libor</t>
  </si>
  <si>
    <t>MORGENSTERN Miroslav</t>
  </si>
  <si>
    <t>KROHA Kevin</t>
  </si>
  <si>
    <t>NGUYEN Miroslav</t>
  </si>
  <si>
    <t>PRETSCHNER Robert</t>
  </si>
  <si>
    <t>PRETSCHNER Václav</t>
  </si>
  <si>
    <t>LAMPLOT Tomáš</t>
  </si>
  <si>
    <t>SOUKUPOVÁ Tereza</t>
  </si>
  <si>
    <t>SMETANA Jakub</t>
  </si>
  <si>
    <t>PÍCHA Daniel</t>
  </si>
  <si>
    <t>FREIBERG Pavel</t>
  </si>
  <si>
    <t>HOFMANN Jakub</t>
  </si>
  <si>
    <t>KOMůRKA Tomáš</t>
  </si>
  <si>
    <t>ŘÍHA Jakub</t>
  </si>
  <si>
    <t>POHANKA Tomáš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</si>
  <si>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</si>
  <si>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</si>
  <si>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</si>
  <si>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</si>
  <si>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</si>
  <si>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</si>
  <si>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</si>
  <si>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</si>
  <si>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</si>
  <si>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</si>
  <si>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</si>
  <si>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</si>
  <si>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</si>
  <si>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</si>
  <si>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</si>
  <si>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</si>
  <si>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17.03.2010, ZŠ Meziboří</t>
  </si>
  <si>
    <t>17.04.2010, býv. 13.ZŠ Most</t>
  </si>
  <si>
    <r>
      <t>3. kolo:</t>
    </r>
  </si>
  <si>
    <t>KUČERA Ladislav</t>
  </si>
  <si>
    <t>ČERVENÝ David</t>
  </si>
  <si>
    <t>JANKOVIČ Marek</t>
  </si>
  <si>
    <t>LANG Vladimír</t>
  </si>
  <si>
    <t>HUDEC Daniel</t>
  </si>
  <si>
    <t>Statistiky jednotlivců - 17.04.2010:</t>
  </si>
  <si>
    <t>42.</t>
  </si>
  <si>
    <t>43.</t>
  </si>
  <si>
    <t>44.</t>
  </si>
  <si>
    <t>45.</t>
  </si>
  <si>
    <t>46.</t>
  </si>
  <si>
    <r>
      <t>4. kolo:</t>
    </r>
  </si>
  <si>
    <t>13.05.2010, ZŠ Třebenice</t>
  </si>
  <si>
    <t>19.05.2010, 8.ZŠ Most</t>
  </si>
  <si>
    <t>Statistiky jednotlivců - 13./19.05.2010:</t>
  </si>
  <si>
    <t>LOUCKÝ Adam</t>
  </si>
  <si>
    <t>JANOUŠEK Daniel</t>
  </si>
  <si>
    <t>SMOLA Jiří</t>
  </si>
  <si>
    <t>RICHTER Michal</t>
  </si>
  <si>
    <t>VÁLEK Svatopluk</t>
  </si>
  <si>
    <t>ŠEBELA Patrik</t>
  </si>
  <si>
    <t>TUŠL Pavel</t>
  </si>
  <si>
    <t>ČERNÝ Libor</t>
  </si>
  <si>
    <t>47.</t>
  </si>
  <si>
    <t>48.</t>
  </si>
  <si>
    <t>49.</t>
  </si>
  <si>
    <t>50.</t>
  </si>
  <si>
    <t>51.</t>
  </si>
  <si>
    <t>52.</t>
  </si>
  <si>
    <t>53.</t>
  </si>
  <si>
    <t>54.</t>
  </si>
  <si>
    <t>Statistiky jednotlivců - 21.11.2010:</t>
  </si>
  <si>
    <t>MARTÍNEK Miroslav</t>
  </si>
  <si>
    <t>55.</t>
  </si>
  <si>
    <r>
      <t>5. kolo:</t>
    </r>
  </si>
  <si>
    <t>21.11.2010, býv.13.ZŠ Most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</si>
</sst>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[$-405]d\.\ mmmm\ yyyy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3">
    <font>
      <sz val="10"/>
      <name val="Arial CE"/>
      <family val="0"/>
    </font>
    <font>
      <b/>
      <u val="single"/>
      <sz val="15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8"/>
      <name val="Arial CE"/>
      <family val="0"/>
    </font>
    <font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0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Q22" sqref="Q22"/>
    </sheetView>
  </sheetViews>
  <sheetFormatPr defaultColWidth="9.00390625" defaultRowHeight="12.75"/>
  <cols>
    <col min="1" max="1" width="4.375" style="0" customWidth="1"/>
    <col min="2" max="2" width="28.875" style="0" customWidth="1"/>
    <col min="3" max="3" width="4.375" style="0" customWidth="1"/>
    <col min="4" max="4" width="6.375" style="0" customWidth="1"/>
    <col min="5" max="5" width="3.25390625" style="0" customWidth="1"/>
    <col min="6" max="6" width="4.00390625" style="0" customWidth="1"/>
    <col min="7" max="7" width="8.875" style="0" customWidth="1"/>
    <col min="8" max="8" width="1.75390625" style="0" customWidth="1"/>
    <col min="9" max="9" width="4.375" style="0" customWidth="1"/>
    <col min="10" max="10" width="5.00390625" style="0" customWidth="1"/>
    <col min="11" max="11" width="1.00390625" style="0" customWidth="1"/>
    <col min="12" max="13" width="4.375" style="0" customWidth="1"/>
    <col min="14" max="14" width="1.00390625" style="0" customWidth="1"/>
    <col min="15" max="15" width="4.375" style="0" customWidth="1"/>
  </cols>
  <sheetData>
    <row r="1" spans="1:15" ht="26.25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6.25">
      <c r="A2" s="61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2.75">
      <c r="A4" t="s">
        <v>33</v>
      </c>
      <c r="C4" s="4"/>
      <c r="H4" s="4"/>
      <c r="I4" s="6"/>
      <c r="J4" s="2"/>
      <c r="K4" s="4"/>
      <c r="L4" s="6"/>
      <c r="M4" s="21"/>
      <c r="N4" s="4"/>
      <c r="O4" s="6"/>
    </row>
    <row r="5" spans="3:15" ht="12.75">
      <c r="C5" s="4"/>
      <c r="H5" s="4"/>
      <c r="I5" s="6"/>
      <c r="J5" s="2"/>
      <c r="K5" s="4"/>
      <c r="L5" s="6"/>
      <c r="M5" s="21"/>
      <c r="N5" s="4"/>
      <c r="O5" s="6"/>
    </row>
    <row r="6" spans="1:15" ht="12.75">
      <c r="A6" s="22" t="s">
        <v>14</v>
      </c>
      <c r="B6" s="23" t="s">
        <v>67</v>
      </c>
      <c r="C6" s="22">
        <v>3</v>
      </c>
      <c r="D6" s="23">
        <v>3</v>
      </c>
      <c r="E6" s="23">
        <v>0</v>
      </c>
      <c r="F6" s="23">
        <v>0</v>
      </c>
      <c r="G6" s="23">
        <v>16</v>
      </c>
      <c r="H6" s="24" t="s">
        <v>10</v>
      </c>
      <c r="I6" s="25">
        <v>5</v>
      </c>
      <c r="J6" s="36">
        <v>152</v>
      </c>
      <c r="K6" s="37" t="s">
        <v>10</v>
      </c>
      <c r="L6" s="38">
        <v>62</v>
      </c>
      <c r="M6" s="26"/>
      <c r="N6" s="26"/>
      <c r="O6" s="22">
        <f aca="true" t="shared" si="0" ref="O6:O11">(D6*2)+E6</f>
        <v>6</v>
      </c>
    </row>
    <row r="7" spans="1:15" ht="12.75">
      <c r="A7" s="22" t="s">
        <v>15</v>
      </c>
      <c r="B7" s="23" t="s">
        <v>36</v>
      </c>
      <c r="C7" s="22">
        <v>2</v>
      </c>
      <c r="D7" s="23">
        <v>2</v>
      </c>
      <c r="E7" s="23">
        <v>0</v>
      </c>
      <c r="F7" s="23">
        <v>0</v>
      </c>
      <c r="G7" s="23">
        <v>9</v>
      </c>
      <c r="H7" s="24" t="s">
        <v>10</v>
      </c>
      <c r="I7" s="25">
        <v>6</v>
      </c>
      <c r="J7" s="36">
        <v>72</v>
      </c>
      <c r="K7" s="37" t="s">
        <v>10</v>
      </c>
      <c r="L7" s="38">
        <v>47</v>
      </c>
      <c r="M7" s="26"/>
      <c r="N7" s="26"/>
      <c r="O7" s="22">
        <f t="shared" si="0"/>
        <v>4</v>
      </c>
    </row>
    <row r="8" spans="1:15" ht="12.75">
      <c r="A8" s="22" t="s">
        <v>16</v>
      </c>
      <c r="B8" s="23" t="s">
        <v>68</v>
      </c>
      <c r="C8" s="22">
        <v>4</v>
      </c>
      <c r="D8" s="23">
        <v>2</v>
      </c>
      <c r="E8" s="23">
        <v>0</v>
      </c>
      <c r="F8" s="23">
        <v>2</v>
      </c>
      <c r="G8" s="23">
        <v>18</v>
      </c>
      <c r="H8" s="24" t="s">
        <v>10</v>
      </c>
      <c r="I8" s="25">
        <v>13</v>
      </c>
      <c r="J8" s="36">
        <v>176</v>
      </c>
      <c r="K8" s="37" t="s">
        <v>10</v>
      </c>
      <c r="L8" s="38">
        <v>126</v>
      </c>
      <c r="M8" s="26"/>
      <c r="N8" s="26"/>
      <c r="O8" s="22">
        <f t="shared" si="0"/>
        <v>4</v>
      </c>
    </row>
    <row r="9" spans="1:15" ht="12.75">
      <c r="A9" s="31" t="s">
        <v>17</v>
      </c>
      <c r="B9" s="32" t="s">
        <v>69</v>
      </c>
      <c r="C9" s="31">
        <v>3</v>
      </c>
      <c r="D9" s="32">
        <v>1</v>
      </c>
      <c r="E9" s="32">
        <v>0</v>
      </c>
      <c r="F9" s="32">
        <v>2</v>
      </c>
      <c r="G9" s="32">
        <v>10</v>
      </c>
      <c r="H9" s="33" t="s">
        <v>10</v>
      </c>
      <c r="I9" s="34">
        <v>14</v>
      </c>
      <c r="J9" s="42">
        <v>68</v>
      </c>
      <c r="K9" s="43" t="s">
        <v>10</v>
      </c>
      <c r="L9" s="44">
        <v>117</v>
      </c>
      <c r="M9" s="35"/>
      <c r="N9" s="35"/>
      <c r="O9" s="31">
        <f t="shared" si="0"/>
        <v>2</v>
      </c>
    </row>
    <row r="10" spans="1:15" ht="12.75">
      <c r="A10" s="22" t="s">
        <v>18</v>
      </c>
      <c r="B10" s="23" t="s">
        <v>45</v>
      </c>
      <c r="C10" s="22">
        <v>5</v>
      </c>
      <c r="D10" s="23">
        <v>1</v>
      </c>
      <c r="E10" s="23">
        <v>0</v>
      </c>
      <c r="F10" s="23">
        <v>4</v>
      </c>
      <c r="G10" s="23">
        <v>12</v>
      </c>
      <c r="H10" s="24" t="s">
        <v>10</v>
      </c>
      <c r="I10" s="25">
        <v>24</v>
      </c>
      <c r="J10" s="36">
        <v>107</v>
      </c>
      <c r="K10" s="37" t="s">
        <v>10</v>
      </c>
      <c r="L10" s="38">
        <v>193</v>
      </c>
      <c r="M10" s="26"/>
      <c r="N10" s="26"/>
      <c r="O10" s="22">
        <f t="shared" si="0"/>
        <v>2</v>
      </c>
    </row>
    <row r="11" spans="1:15" ht="12.75">
      <c r="A11" s="31" t="s">
        <v>19</v>
      </c>
      <c r="B11" s="23" t="s">
        <v>70</v>
      </c>
      <c r="C11" s="22">
        <v>1</v>
      </c>
      <c r="D11" s="23">
        <v>0</v>
      </c>
      <c r="E11" s="23">
        <v>0</v>
      </c>
      <c r="F11" s="23">
        <v>1</v>
      </c>
      <c r="G11" s="23">
        <v>3</v>
      </c>
      <c r="H11" s="24" t="s">
        <v>10</v>
      </c>
      <c r="I11" s="25">
        <v>6</v>
      </c>
      <c r="J11" s="36">
        <v>25</v>
      </c>
      <c r="K11" s="37" t="s">
        <v>10</v>
      </c>
      <c r="L11" s="38">
        <v>55</v>
      </c>
      <c r="M11" s="26"/>
      <c r="N11" s="26"/>
      <c r="O11" s="22">
        <f t="shared" si="0"/>
        <v>0</v>
      </c>
    </row>
    <row r="12" spans="1:15" ht="12.75">
      <c r="A12" s="22" t="s">
        <v>20</v>
      </c>
      <c r="B12" s="23" t="s">
        <v>72</v>
      </c>
      <c r="C12" s="22">
        <v>0</v>
      </c>
      <c r="D12" s="23">
        <v>0</v>
      </c>
      <c r="E12" s="23">
        <v>0</v>
      </c>
      <c r="F12" s="23">
        <v>0</v>
      </c>
      <c r="G12" s="23">
        <v>0</v>
      </c>
      <c r="H12" s="24" t="s">
        <v>10</v>
      </c>
      <c r="I12" s="25">
        <v>0</v>
      </c>
      <c r="J12" s="36">
        <v>0</v>
      </c>
      <c r="K12" s="37" t="s">
        <v>10</v>
      </c>
      <c r="L12" s="38">
        <v>0</v>
      </c>
      <c r="M12" s="26"/>
      <c r="N12" s="26"/>
      <c r="O12" s="22">
        <f>(D12*2)+E12</f>
        <v>0</v>
      </c>
    </row>
    <row r="13" spans="1:15" ht="12.75">
      <c r="A13" s="31" t="s">
        <v>21</v>
      </c>
      <c r="B13" s="23" t="s">
        <v>35</v>
      </c>
      <c r="C13" s="22">
        <v>0</v>
      </c>
      <c r="D13" s="23">
        <v>0</v>
      </c>
      <c r="E13" s="23">
        <v>0</v>
      </c>
      <c r="F13" s="23">
        <v>0</v>
      </c>
      <c r="G13" s="23">
        <v>0</v>
      </c>
      <c r="H13" s="24" t="s">
        <v>10</v>
      </c>
      <c r="I13" s="25">
        <v>0</v>
      </c>
      <c r="J13" s="36">
        <v>0</v>
      </c>
      <c r="K13" s="37" t="s">
        <v>10</v>
      </c>
      <c r="L13" s="38">
        <v>0</v>
      </c>
      <c r="M13" s="26"/>
      <c r="N13" s="26"/>
      <c r="O13" s="22">
        <f>(D13*2)+E13</f>
        <v>0</v>
      </c>
    </row>
    <row r="14" spans="1:15" ht="12.75">
      <c r="A14" s="22" t="s">
        <v>22</v>
      </c>
      <c r="B14" s="32" t="s">
        <v>73</v>
      </c>
      <c r="C14" s="31">
        <v>0</v>
      </c>
      <c r="D14" s="32">
        <v>0</v>
      </c>
      <c r="E14" s="32">
        <v>0</v>
      </c>
      <c r="F14" s="32">
        <v>0</v>
      </c>
      <c r="G14" s="32">
        <v>0</v>
      </c>
      <c r="H14" s="33" t="s">
        <v>10</v>
      </c>
      <c r="I14" s="34">
        <v>0</v>
      </c>
      <c r="J14" s="42">
        <v>0</v>
      </c>
      <c r="K14" s="43" t="s">
        <v>10</v>
      </c>
      <c r="L14" s="44">
        <v>0</v>
      </c>
      <c r="M14" s="35"/>
      <c r="N14" s="35"/>
      <c r="O14" s="31">
        <f>(D14*2)+E14</f>
        <v>0</v>
      </c>
    </row>
    <row r="15" spans="1:15" ht="12.75">
      <c r="A15" s="31" t="s">
        <v>23</v>
      </c>
      <c r="B15" s="23" t="s">
        <v>48</v>
      </c>
      <c r="C15" s="22">
        <v>0</v>
      </c>
      <c r="D15" s="23">
        <v>0</v>
      </c>
      <c r="E15" s="23">
        <v>0</v>
      </c>
      <c r="F15" s="23">
        <v>0</v>
      </c>
      <c r="G15" s="23">
        <v>0</v>
      </c>
      <c r="H15" s="24" t="s">
        <v>10</v>
      </c>
      <c r="I15" s="25">
        <v>0</v>
      </c>
      <c r="J15" s="36">
        <v>0</v>
      </c>
      <c r="K15" s="37" t="s">
        <v>10</v>
      </c>
      <c r="L15" s="38">
        <v>0</v>
      </c>
      <c r="M15" s="26"/>
      <c r="N15" s="26"/>
      <c r="O15" s="22">
        <f>(D15*2)+E15</f>
        <v>0</v>
      </c>
    </row>
    <row r="16" spans="1:15" ht="12.75">
      <c r="A16" s="22" t="s">
        <v>24</v>
      </c>
      <c r="B16" s="23" t="s">
        <v>71</v>
      </c>
      <c r="C16" s="22">
        <v>0</v>
      </c>
      <c r="D16" s="23">
        <v>0</v>
      </c>
      <c r="E16" s="23">
        <v>0</v>
      </c>
      <c r="F16" s="23">
        <v>0</v>
      </c>
      <c r="G16" s="23">
        <v>0</v>
      </c>
      <c r="H16" s="24" t="s">
        <v>10</v>
      </c>
      <c r="I16" s="25">
        <v>0</v>
      </c>
      <c r="J16" s="36">
        <v>0</v>
      </c>
      <c r="K16" s="37" t="s">
        <v>10</v>
      </c>
      <c r="L16" s="38">
        <v>0</v>
      </c>
      <c r="M16" s="26"/>
      <c r="N16" s="26"/>
      <c r="O16" s="22">
        <f>(D16*2)+E16</f>
        <v>0</v>
      </c>
    </row>
    <row r="17" spans="1:15" ht="12.75">
      <c r="A17" s="22"/>
      <c r="B17" s="2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23"/>
      <c r="B18" s="27" t="s">
        <v>66</v>
      </c>
      <c r="C18" s="24"/>
      <c r="D18" s="23"/>
      <c r="E18" s="23"/>
      <c r="F18" s="23"/>
      <c r="H18" s="4"/>
      <c r="I18" s="6"/>
      <c r="J18" s="2"/>
      <c r="K18" s="4"/>
      <c r="L18" s="6"/>
      <c r="M18" s="21"/>
      <c r="N18" s="4"/>
      <c r="O18" s="6"/>
    </row>
    <row r="19" spans="2:15" ht="12.75">
      <c r="B19" s="46" t="s">
        <v>65</v>
      </c>
      <c r="C19" s="4"/>
      <c r="H19" s="4"/>
      <c r="I19" s="6"/>
      <c r="J19" s="2"/>
      <c r="K19" s="4"/>
      <c r="L19" s="6"/>
      <c r="M19" s="21"/>
      <c r="N19" s="4"/>
      <c r="O19" s="6"/>
    </row>
    <row r="20" spans="1:15" ht="12.75">
      <c r="A20">
        <v>1</v>
      </c>
      <c r="B20" s="18" t="s">
        <v>68</v>
      </c>
      <c r="C20" s="19" t="s">
        <v>34</v>
      </c>
      <c r="D20" s="60" t="s">
        <v>70</v>
      </c>
      <c r="E20" s="60"/>
      <c r="F20" s="60"/>
      <c r="G20" s="60"/>
      <c r="H20" s="60"/>
      <c r="I20" s="60"/>
      <c r="J20" s="22">
        <v>6</v>
      </c>
      <c r="K20" s="24" t="s">
        <v>10</v>
      </c>
      <c r="L20" s="25">
        <v>3</v>
      </c>
      <c r="M20" s="39">
        <v>55</v>
      </c>
      <c r="N20" s="40" t="s">
        <v>10</v>
      </c>
      <c r="O20" s="41">
        <v>25</v>
      </c>
    </row>
    <row r="21" spans="2:15" ht="12.75">
      <c r="B21" s="28" t="s">
        <v>64</v>
      </c>
      <c r="C21" s="19"/>
      <c r="D21" s="45"/>
      <c r="E21" s="45"/>
      <c r="F21" s="45"/>
      <c r="G21" s="45"/>
      <c r="H21" s="45"/>
      <c r="I21" s="45"/>
      <c r="J21" s="22"/>
      <c r="K21" s="24"/>
      <c r="L21" s="25"/>
      <c r="M21" s="39"/>
      <c r="N21" s="40"/>
      <c r="O21" s="41"/>
    </row>
    <row r="22" spans="1:15" ht="12.75">
      <c r="A22">
        <v>2</v>
      </c>
      <c r="B22" s="18" t="s">
        <v>45</v>
      </c>
      <c r="C22" s="19" t="s">
        <v>34</v>
      </c>
      <c r="D22" s="60" t="s">
        <v>67</v>
      </c>
      <c r="E22" s="60"/>
      <c r="F22" s="60"/>
      <c r="G22" s="60"/>
      <c r="H22" s="60"/>
      <c r="I22" s="60"/>
      <c r="J22" s="22">
        <v>2</v>
      </c>
      <c r="K22" s="24" t="s">
        <v>10</v>
      </c>
      <c r="L22" s="25">
        <v>5</v>
      </c>
      <c r="M22" s="39">
        <v>15</v>
      </c>
      <c r="N22" s="40" t="s">
        <v>10</v>
      </c>
      <c r="O22" s="41">
        <v>37</v>
      </c>
    </row>
    <row r="23" spans="1:15" ht="12.75">
      <c r="A23">
        <v>3</v>
      </c>
      <c r="B23" s="18" t="s">
        <v>45</v>
      </c>
      <c r="C23" s="19" t="s">
        <v>34</v>
      </c>
      <c r="D23" s="60" t="s">
        <v>69</v>
      </c>
      <c r="E23" s="60"/>
      <c r="F23" s="60"/>
      <c r="G23" s="60"/>
      <c r="H23" s="60"/>
      <c r="I23" s="60"/>
      <c r="J23" s="22">
        <v>2</v>
      </c>
      <c r="K23" s="24" t="s">
        <v>10</v>
      </c>
      <c r="L23" s="25">
        <v>6</v>
      </c>
      <c r="M23" s="39">
        <v>15</v>
      </c>
      <c r="N23" s="40" t="s">
        <v>10</v>
      </c>
      <c r="O23" s="41">
        <v>31</v>
      </c>
    </row>
    <row r="24" spans="1:15" ht="12.75">
      <c r="A24">
        <v>4</v>
      </c>
      <c r="B24" s="18" t="s">
        <v>68</v>
      </c>
      <c r="C24" s="19" t="s">
        <v>34</v>
      </c>
      <c r="D24" s="60" t="s">
        <v>45</v>
      </c>
      <c r="E24" s="60"/>
      <c r="F24" s="60"/>
      <c r="G24" s="60"/>
      <c r="H24" s="60"/>
      <c r="I24" s="60"/>
      <c r="J24" s="22">
        <v>3</v>
      </c>
      <c r="K24" s="24" t="s">
        <v>10</v>
      </c>
      <c r="L24" s="25">
        <v>5</v>
      </c>
      <c r="M24" s="39">
        <v>36</v>
      </c>
      <c r="N24" s="40" t="s">
        <v>10</v>
      </c>
      <c r="O24" s="41">
        <v>36</v>
      </c>
    </row>
    <row r="25" spans="1:15" ht="12.75">
      <c r="A25">
        <v>5</v>
      </c>
      <c r="B25" s="18" t="s">
        <v>36</v>
      </c>
      <c r="C25" s="19" t="s">
        <v>34</v>
      </c>
      <c r="D25" s="60" t="s">
        <v>69</v>
      </c>
      <c r="E25" s="60"/>
      <c r="F25" s="60"/>
      <c r="G25" s="60"/>
      <c r="H25" s="60"/>
      <c r="I25" s="60"/>
      <c r="J25" s="22">
        <v>5</v>
      </c>
      <c r="K25" s="24" t="s">
        <v>10</v>
      </c>
      <c r="L25" s="25">
        <v>4</v>
      </c>
      <c r="M25" s="39">
        <v>36</v>
      </c>
      <c r="N25" s="40" t="s">
        <v>10</v>
      </c>
      <c r="O25" s="41">
        <v>22</v>
      </c>
    </row>
    <row r="26" spans="1:15" ht="12.75">
      <c r="A26">
        <v>6</v>
      </c>
      <c r="B26" s="18" t="s">
        <v>36</v>
      </c>
      <c r="C26" s="19" t="s">
        <v>34</v>
      </c>
      <c r="D26" s="60" t="s">
        <v>45</v>
      </c>
      <c r="E26" s="60"/>
      <c r="F26" s="60"/>
      <c r="G26" s="60"/>
      <c r="H26" s="60"/>
      <c r="I26" s="60"/>
      <c r="J26" s="22">
        <v>4</v>
      </c>
      <c r="K26" s="24" t="s">
        <v>10</v>
      </c>
      <c r="L26" s="25">
        <v>2</v>
      </c>
      <c r="M26" s="39">
        <v>36</v>
      </c>
      <c r="N26" s="40" t="s">
        <v>10</v>
      </c>
      <c r="O26" s="41">
        <v>25</v>
      </c>
    </row>
    <row r="27" spans="1:15" ht="12.75">
      <c r="A27">
        <v>7</v>
      </c>
      <c r="B27" s="18" t="s">
        <v>67</v>
      </c>
      <c r="C27" s="19" t="s">
        <v>34</v>
      </c>
      <c r="D27" s="60" t="s">
        <v>68</v>
      </c>
      <c r="E27" s="60"/>
      <c r="F27" s="60"/>
      <c r="G27" s="60"/>
      <c r="H27" s="60"/>
      <c r="I27" s="60"/>
      <c r="J27" s="22">
        <v>4</v>
      </c>
      <c r="K27" s="24" t="s">
        <v>10</v>
      </c>
      <c r="L27" s="25">
        <v>3</v>
      </c>
      <c r="M27" s="39">
        <v>49</v>
      </c>
      <c r="N27" s="40" t="s">
        <v>10</v>
      </c>
      <c r="O27" s="41">
        <v>32</v>
      </c>
    </row>
    <row r="28" spans="1:15" ht="12.75">
      <c r="A28">
        <v>8</v>
      </c>
      <c r="B28" s="18" t="s">
        <v>67</v>
      </c>
      <c r="C28" s="19" t="s">
        <v>34</v>
      </c>
      <c r="D28" s="60" t="s">
        <v>69</v>
      </c>
      <c r="E28" s="60"/>
      <c r="F28" s="60"/>
      <c r="G28" s="60"/>
      <c r="H28" s="60"/>
      <c r="I28" s="60"/>
      <c r="J28" s="22">
        <v>7</v>
      </c>
      <c r="K28" s="24" t="s">
        <v>10</v>
      </c>
      <c r="L28" s="25">
        <v>0</v>
      </c>
      <c r="M28" s="39">
        <v>66</v>
      </c>
      <c r="N28" s="40" t="s">
        <v>10</v>
      </c>
      <c r="O28" s="41">
        <v>15</v>
      </c>
    </row>
    <row r="29" spans="1:15" ht="12.75">
      <c r="A29">
        <v>9</v>
      </c>
      <c r="B29" s="18" t="s">
        <v>45</v>
      </c>
      <c r="C29" s="19" t="s">
        <v>34</v>
      </c>
      <c r="D29" s="60" t="s">
        <v>68</v>
      </c>
      <c r="E29" s="60"/>
      <c r="F29" s="60"/>
      <c r="G29" s="60"/>
      <c r="H29" s="60"/>
      <c r="I29" s="60"/>
      <c r="J29" s="22">
        <v>1</v>
      </c>
      <c r="K29" s="24" t="s">
        <v>10</v>
      </c>
      <c r="L29" s="25">
        <v>6</v>
      </c>
      <c r="M29" s="39">
        <v>16</v>
      </c>
      <c r="N29" s="40" t="s">
        <v>10</v>
      </c>
      <c r="O29" s="41">
        <v>53</v>
      </c>
    </row>
  </sheetData>
  <mergeCells count="12">
    <mergeCell ref="A1:O1"/>
    <mergeCell ref="A2:O2"/>
    <mergeCell ref="A3:O3"/>
    <mergeCell ref="D20:I20"/>
    <mergeCell ref="D29:I29"/>
    <mergeCell ref="D27:I27"/>
    <mergeCell ref="D28:I28"/>
    <mergeCell ref="D22:I22"/>
    <mergeCell ref="D23:I23"/>
    <mergeCell ref="D24:I24"/>
    <mergeCell ref="D25:I25"/>
    <mergeCell ref="D26:I2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M29" sqref="M29"/>
    </sheetView>
  </sheetViews>
  <sheetFormatPr defaultColWidth="9.00390625" defaultRowHeight="12.75"/>
  <cols>
    <col min="1" max="1" width="3.75390625" style="6" customWidth="1"/>
    <col min="2" max="2" width="21.75390625" style="0" customWidth="1"/>
    <col min="3" max="3" width="21.75390625" style="6" customWidth="1"/>
    <col min="4" max="4" width="3.75390625" style="0" customWidth="1"/>
    <col min="5" max="7" width="3.625" style="0" customWidth="1"/>
    <col min="8" max="8" width="4.75390625" style="0" customWidth="1"/>
    <col min="9" max="9" width="1.75390625" style="0" customWidth="1"/>
    <col min="10" max="11" width="3.75390625" style="0" customWidth="1"/>
    <col min="12" max="12" width="4.75390625" style="0" customWidth="1"/>
    <col min="13" max="13" width="6.75390625" style="16" customWidth="1"/>
  </cols>
  <sheetData>
    <row r="1" spans="1:13" ht="19.5">
      <c r="A1" s="1" t="s">
        <v>82</v>
      </c>
      <c r="D1" s="2"/>
      <c r="E1" s="2"/>
      <c r="F1" s="3"/>
      <c r="G1" s="2"/>
      <c r="H1" s="2"/>
      <c r="I1" s="4"/>
      <c r="J1" s="2"/>
      <c r="K1" s="2"/>
      <c r="M1" s="5"/>
    </row>
    <row r="2" spans="4:13" ht="12.75">
      <c r="D2" s="2"/>
      <c r="E2" s="2"/>
      <c r="F2" s="3"/>
      <c r="G2" s="2"/>
      <c r="H2" s="2"/>
      <c r="I2" s="4"/>
      <c r="J2" s="2"/>
      <c r="K2" s="2"/>
      <c r="M2" s="5"/>
    </row>
    <row r="3" spans="1:13" ht="12.75">
      <c r="A3" s="7" t="s">
        <v>136</v>
      </c>
      <c r="B3" s="8"/>
      <c r="D3" s="2"/>
      <c r="E3" s="2"/>
      <c r="F3" s="3"/>
      <c r="G3" s="2"/>
      <c r="H3" s="2"/>
      <c r="I3" s="4"/>
      <c r="J3" s="2"/>
      <c r="K3" s="2"/>
      <c r="M3" s="5"/>
    </row>
    <row r="4" spans="1:13" ht="12.75">
      <c r="A4" s="7"/>
      <c r="B4" s="8"/>
      <c r="D4" s="2"/>
      <c r="E4" s="2"/>
      <c r="F4" s="3"/>
      <c r="G4" s="2"/>
      <c r="H4" s="2"/>
      <c r="I4" s="4"/>
      <c r="J4" s="2"/>
      <c r="K4" s="2"/>
      <c r="M4" s="5"/>
    </row>
    <row r="5" spans="1:13" ht="12.75">
      <c r="A5" s="9" t="s">
        <v>0</v>
      </c>
      <c r="B5" s="10" t="s">
        <v>1</v>
      </c>
      <c r="C5" s="9" t="s">
        <v>11</v>
      </c>
      <c r="D5" s="11" t="s">
        <v>12</v>
      </c>
      <c r="E5" s="11" t="s">
        <v>2</v>
      </c>
      <c r="F5" s="12" t="s">
        <v>3</v>
      </c>
      <c r="G5" s="11" t="s">
        <v>4</v>
      </c>
      <c r="H5" s="11" t="s">
        <v>5</v>
      </c>
      <c r="I5" s="13"/>
      <c r="J5" s="11" t="s">
        <v>6</v>
      </c>
      <c r="K5" s="11" t="s">
        <v>7</v>
      </c>
      <c r="L5" s="11" t="s">
        <v>8</v>
      </c>
      <c r="M5" s="14" t="s">
        <v>9</v>
      </c>
    </row>
    <row r="6" spans="1:13" ht="12.75">
      <c r="A6" s="15"/>
      <c r="B6" s="10"/>
      <c r="C6" s="9"/>
      <c r="D6" s="11"/>
      <c r="E6" s="11"/>
      <c r="F6" s="12"/>
      <c r="G6" s="11"/>
      <c r="H6" s="11"/>
      <c r="I6" s="13"/>
      <c r="J6" s="11"/>
      <c r="K6" s="11"/>
      <c r="L6" s="11"/>
      <c r="M6" s="14"/>
    </row>
    <row r="7" spans="1:13" s="18" customFormat="1" ht="12.75">
      <c r="A7" s="18" t="s">
        <v>14</v>
      </c>
      <c r="B7" s="18" t="s">
        <v>102</v>
      </c>
      <c r="C7" s="18" t="s">
        <v>68</v>
      </c>
      <c r="D7" s="18">
        <v>5</v>
      </c>
      <c r="E7" s="18">
        <v>3</v>
      </c>
      <c r="F7" s="18">
        <v>1</v>
      </c>
      <c r="G7" s="18">
        <v>1</v>
      </c>
      <c r="H7" s="18">
        <v>35</v>
      </c>
      <c r="I7" s="18" t="s">
        <v>10</v>
      </c>
      <c r="J7" s="17">
        <v>21</v>
      </c>
      <c r="K7" s="18">
        <v>7</v>
      </c>
      <c r="L7" s="18">
        <f aca="true" t="shared" si="0" ref="L7:L27">E7-G7</f>
        <v>2</v>
      </c>
      <c r="M7" s="20">
        <f aca="true" t="shared" si="1" ref="M7:M27">K7/D7/2</f>
        <v>0.7</v>
      </c>
    </row>
    <row r="8" spans="1:14" ht="12.75">
      <c r="A8" t="s">
        <v>15</v>
      </c>
      <c r="B8" t="s">
        <v>142</v>
      </c>
      <c r="C8" t="s">
        <v>48</v>
      </c>
      <c r="D8">
        <v>3</v>
      </c>
      <c r="E8">
        <v>3</v>
      </c>
      <c r="F8">
        <v>0</v>
      </c>
      <c r="G8">
        <v>0</v>
      </c>
      <c r="H8">
        <v>21</v>
      </c>
      <c r="I8" t="s">
        <v>10</v>
      </c>
      <c r="J8" s="6">
        <v>1</v>
      </c>
      <c r="K8">
        <v>6</v>
      </c>
      <c r="L8">
        <f t="shared" si="0"/>
        <v>3</v>
      </c>
      <c r="M8" s="29">
        <f t="shared" si="1"/>
        <v>1</v>
      </c>
      <c r="N8" s="18"/>
    </row>
    <row r="9" spans="1:14" ht="12.75">
      <c r="A9" t="s">
        <v>16</v>
      </c>
      <c r="B9" t="s">
        <v>141</v>
      </c>
      <c r="C9" t="s">
        <v>48</v>
      </c>
      <c r="D9">
        <v>3</v>
      </c>
      <c r="E9">
        <v>3</v>
      </c>
      <c r="F9">
        <v>0</v>
      </c>
      <c r="G9">
        <v>0</v>
      </c>
      <c r="H9">
        <v>23</v>
      </c>
      <c r="I9" t="s">
        <v>10</v>
      </c>
      <c r="J9" s="6">
        <v>4</v>
      </c>
      <c r="K9">
        <v>6</v>
      </c>
      <c r="L9">
        <f t="shared" si="0"/>
        <v>3</v>
      </c>
      <c r="M9" s="29">
        <f t="shared" si="1"/>
        <v>1</v>
      </c>
      <c r="N9" s="18"/>
    </row>
    <row r="10" spans="1:14" ht="12.75">
      <c r="A10" t="s">
        <v>17</v>
      </c>
      <c r="B10" t="s">
        <v>140</v>
      </c>
      <c r="C10" t="s">
        <v>48</v>
      </c>
      <c r="D10">
        <v>3</v>
      </c>
      <c r="E10">
        <v>3</v>
      </c>
      <c r="F10">
        <v>0</v>
      </c>
      <c r="G10">
        <v>0</v>
      </c>
      <c r="H10">
        <v>17</v>
      </c>
      <c r="I10" t="s">
        <v>10</v>
      </c>
      <c r="J10" s="6">
        <v>1</v>
      </c>
      <c r="K10">
        <v>6</v>
      </c>
      <c r="L10">
        <f t="shared" si="0"/>
        <v>3</v>
      </c>
      <c r="M10" s="29">
        <f t="shared" si="1"/>
        <v>1</v>
      </c>
      <c r="N10" s="18"/>
    </row>
    <row r="11" spans="1:14" ht="12.75">
      <c r="A11" t="s">
        <v>18</v>
      </c>
      <c r="B11" t="s">
        <v>50</v>
      </c>
      <c r="C11" s="47" t="s">
        <v>68</v>
      </c>
      <c r="D11">
        <v>3</v>
      </c>
      <c r="E11">
        <v>3</v>
      </c>
      <c r="F11">
        <v>0</v>
      </c>
      <c r="G11">
        <v>0</v>
      </c>
      <c r="H11">
        <v>17</v>
      </c>
      <c r="I11" t="s">
        <v>10</v>
      </c>
      <c r="J11" s="6">
        <v>3</v>
      </c>
      <c r="K11">
        <v>6</v>
      </c>
      <c r="L11">
        <f t="shared" si="0"/>
        <v>3</v>
      </c>
      <c r="M11" s="29">
        <f t="shared" si="1"/>
        <v>1</v>
      </c>
      <c r="N11" s="18"/>
    </row>
    <row r="12" spans="1:14" s="28" customFormat="1" ht="12.75">
      <c r="A12" s="28" t="s">
        <v>19</v>
      </c>
      <c r="B12" t="s">
        <v>46</v>
      </c>
      <c r="C12" s="47" t="s">
        <v>68</v>
      </c>
      <c r="D12">
        <v>4</v>
      </c>
      <c r="E12">
        <v>3</v>
      </c>
      <c r="F12">
        <v>0</v>
      </c>
      <c r="G12">
        <v>1</v>
      </c>
      <c r="H12">
        <v>22</v>
      </c>
      <c r="I12" t="s">
        <v>10</v>
      </c>
      <c r="J12" s="6">
        <v>9</v>
      </c>
      <c r="K12">
        <v>6</v>
      </c>
      <c r="L12">
        <f t="shared" si="0"/>
        <v>2</v>
      </c>
      <c r="M12" s="29">
        <f t="shared" si="1"/>
        <v>0.75</v>
      </c>
      <c r="N12" s="18"/>
    </row>
    <row r="13" spans="1:14" ht="12.75">
      <c r="A13" t="s">
        <v>20</v>
      </c>
      <c r="B13" t="s">
        <v>51</v>
      </c>
      <c r="C13" t="s">
        <v>68</v>
      </c>
      <c r="D13">
        <v>3</v>
      </c>
      <c r="E13">
        <v>2</v>
      </c>
      <c r="F13">
        <v>1</v>
      </c>
      <c r="G13">
        <v>0</v>
      </c>
      <c r="H13">
        <v>16</v>
      </c>
      <c r="I13" t="s">
        <v>10</v>
      </c>
      <c r="J13" s="6">
        <v>6</v>
      </c>
      <c r="K13">
        <v>5</v>
      </c>
      <c r="L13">
        <f t="shared" si="0"/>
        <v>2</v>
      </c>
      <c r="M13" s="29">
        <f t="shared" si="1"/>
        <v>0.8333333333333334</v>
      </c>
      <c r="N13" s="18"/>
    </row>
    <row r="14" spans="1:14" ht="12.75">
      <c r="A14" t="s">
        <v>21</v>
      </c>
      <c r="B14" t="s">
        <v>52</v>
      </c>
      <c r="C14" t="s">
        <v>68</v>
      </c>
      <c r="D14">
        <v>3</v>
      </c>
      <c r="E14">
        <v>2</v>
      </c>
      <c r="F14">
        <v>0</v>
      </c>
      <c r="G14">
        <v>1</v>
      </c>
      <c r="H14">
        <v>12</v>
      </c>
      <c r="I14" t="s">
        <v>10</v>
      </c>
      <c r="J14" s="6">
        <v>3</v>
      </c>
      <c r="K14">
        <v>4</v>
      </c>
      <c r="L14">
        <f t="shared" si="0"/>
        <v>1</v>
      </c>
      <c r="M14" s="29">
        <f t="shared" si="1"/>
        <v>0.6666666666666666</v>
      </c>
      <c r="N14" s="18"/>
    </row>
    <row r="15" spans="1:14" ht="12.75">
      <c r="A15" t="s">
        <v>22</v>
      </c>
      <c r="B15" s="28" t="s">
        <v>97</v>
      </c>
      <c r="C15" s="50" t="s">
        <v>73</v>
      </c>
      <c r="D15" s="28">
        <v>2</v>
      </c>
      <c r="E15" s="28">
        <v>1</v>
      </c>
      <c r="F15" s="28">
        <v>1</v>
      </c>
      <c r="G15" s="28">
        <v>0</v>
      </c>
      <c r="H15" s="28">
        <v>8</v>
      </c>
      <c r="I15" s="28" t="s">
        <v>10</v>
      </c>
      <c r="J15" s="49">
        <v>7</v>
      </c>
      <c r="K15" s="28">
        <v>3</v>
      </c>
      <c r="L15">
        <f t="shared" si="0"/>
        <v>1</v>
      </c>
      <c r="M15" s="29">
        <f t="shared" si="1"/>
        <v>0.75</v>
      </c>
      <c r="N15" s="18"/>
    </row>
    <row r="16" spans="1:14" ht="12.75">
      <c r="A16" t="s">
        <v>23</v>
      </c>
      <c r="B16" t="s">
        <v>75</v>
      </c>
      <c r="C16" t="s">
        <v>70</v>
      </c>
      <c r="D16">
        <v>3</v>
      </c>
      <c r="E16">
        <v>1</v>
      </c>
      <c r="F16">
        <v>1</v>
      </c>
      <c r="G16">
        <v>1</v>
      </c>
      <c r="H16">
        <v>10</v>
      </c>
      <c r="I16" t="s">
        <v>10</v>
      </c>
      <c r="J16" s="6">
        <v>13</v>
      </c>
      <c r="K16">
        <v>3</v>
      </c>
      <c r="L16">
        <f t="shared" si="0"/>
        <v>0</v>
      </c>
      <c r="M16" s="29">
        <f t="shared" si="1"/>
        <v>0.5</v>
      </c>
      <c r="N16" s="18"/>
    </row>
    <row r="17" spans="1:14" ht="12.75">
      <c r="A17" t="s">
        <v>24</v>
      </c>
      <c r="B17" t="s">
        <v>101</v>
      </c>
      <c r="C17" s="47" t="s">
        <v>73</v>
      </c>
      <c r="D17">
        <v>3</v>
      </c>
      <c r="E17">
        <v>1</v>
      </c>
      <c r="F17">
        <v>0</v>
      </c>
      <c r="G17">
        <v>2</v>
      </c>
      <c r="H17">
        <v>8</v>
      </c>
      <c r="I17" t="s">
        <v>10</v>
      </c>
      <c r="J17" s="6">
        <v>18</v>
      </c>
      <c r="K17">
        <v>2</v>
      </c>
      <c r="L17">
        <f t="shared" si="0"/>
        <v>-1</v>
      </c>
      <c r="M17" s="29">
        <f t="shared" si="1"/>
        <v>0.3333333333333333</v>
      </c>
      <c r="N17" s="18"/>
    </row>
    <row r="18" spans="1:14" ht="12.75">
      <c r="A18" t="s">
        <v>25</v>
      </c>
      <c r="B18" t="s">
        <v>96</v>
      </c>
      <c r="C18" t="s">
        <v>71</v>
      </c>
      <c r="D18">
        <v>1</v>
      </c>
      <c r="E18">
        <v>0</v>
      </c>
      <c r="F18">
        <v>0</v>
      </c>
      <c r="G18">
        <v>1</v>
      </c>
      <c r="H18">
        <v>3</v>
      </c>
      <c r="I18" t="s">
        <v>10</v>
      </c>
      <c r="J18" s="6">
        <v>6</v>
      </c>
      <c r="K18">
        <v>0</v>
      </c>
      <c r="L18">
        <f t="shared" si="0"/>
        <v>-1</v>
      </c>
      <c r="M18" s="29">
        <f t="shared" si="1"/>
        <v>0</v>
      </c>
      <c r="N18" s="18"/>
    </row>
    <row r="19" spans="1:14" ht="12.75">
      <c r="A19" t="s">
        <v>26</v>
      </c>
      <c r="B19" t="s">
        <v>143</v>
      </c>
      <c r="C19" t="s">
        <v>70</v>
      </c>
      <c r="D19">
        <v>1</v>
      </c>
      <c r="E19">
        <v>0</v>
      </c>
      <c r="F19">
        <v>0</v>
      </c>
      <c r="G19">
        <v>1</v>
      </c>
      <c r="H19">
        <v>0</v>
      </c>
      <c r="I19" t="s">
        <v>10</v>
      </c>
      <c r="J19" s="6">
        <v>6</v>
      </c>
      <c r="K19">
        <v>0</v>
      </c>
      <c r="L19">
        <f t="shared" si="0"/>
        <v>-1</v>
      </c>
      <c r="M19" s="29">
        <f t="shared" si="1"/>
        <v>0</v>
      </c>
      <c r="N19" s="18"/>
    </row>
    <row r="20" spans="1:14" ht="12.75">
      <c r="A20" t="s">
        <v>27</v>
      </c>
      <c r="B20" t="s">
        <v>139</v>
      </c>
      <c r="C20" s="47" t="s">
        <v>73</v>
      </c>
      <c r="D20">
        <v>2</v>
      </c>
      <c r="E20">
        <v>0</v>
      </c>
      <c r="F20">
        <v>0</v>
      </c>
      <c r="G20">
        <v>2</v>
      </c>
      <c r="H20">
        <v>5</v>
      </c>
      <c r="I20" t="s">
        <v>10</v>
      </c>
      <c r="J20" s="6">
        <v>13</v>
      </c>
      <c r="K20">
        <v>0</v>
      </c>
      <c r="L20">
        <f t="shared" si="0"/>
        <v>-2</v>
      </c>
      <c r="M20" s="29">
        <f t="shared" si="1"/>
        <v>0</v>
      </c>
      <c r="N20" s="18"/>
    </row>
    <row r="21" spans="1:14" ht="12.75">
      <c r="A21" t="s">
        <v>28</v>
      </c>
      <c r="B21" t="s">
        <v>100</v>
      </c>
      <c r="C21" s="47" t="s">
        <v>73</v>
      </c>
      <c r="D21">
        <v>2</v>
      </c>
      <c r="E21">
        <v>0</v>
      </c>
      <c r="F21">
        <v>0</v>
      </c>
      <c r="G21">
        <v>2</v>
      </c>
      <c r="H21">
        <v>3</v>
      </c>
      <c r="I21" t="s">
        <v>10</v>
      </c>
      <c r="J21" s="6">
        <v>12</v>
      </c>
      <c r="K21">
        <v>0</v>
      </c>
      <c r="L21">
        <f t="shared" si="0"/>
        <v>-2</v>
      </c>
      <c r="M21" s="29">
        <f t="shared" si="1"/>
        <v>0</v>
      </c>
      <c r="N21" s="18"/>
    </row>
    <row r="22" spans="1:14" ht="12.75">
      <c r="A22" t="s">
        <v>29</v>
      </c>
      <c r="B22" t="s">
        <v>95</v>
      </c>
      <c r="C22" t="s">
        <v>71</v>
      </c>
      <c r="D22">
        <v>2</v>
      </c>
      <c r="E22">
        <v>0</v>
      </c>
      <c r="F22">
        <v>0</v>
      </c>
      <c r="G22">
        <v>2</v>
      </c>
      <c r="H22">
        <v>0</v>
      </c>
      <c r="I22" t="s">
        <v>10</v>
      </c>
      <c r="J22" s="6">
        <v>9</v>
      </c>
      <c r="K22">
        <v>0</v>
      </c>
      <c r="L22">
        <f t="shared" si="0"/>
        <v>-2</v>
      </c>
      <c r="M22" s="29">
        <f t="shared" si="1"/>
        <v>0</v>
      </c>
      <c r="N22" s="18"/>
    </row>
    <row r="23" spans="1:14" ht="12.75">
      <c r="A23" t="s">
        <v>30</v>
      </c>
      <c r="B23" t="s">
        <v>137</v>
      </c>
      <c r="C23" t="s">
        <v>71</v>
      </c>
      <c r="D23">
        <v>2</v>
      </c>
      <c r="E23">
        <v>0</v>
      </c>
      <c r="F23">
        <v>0</v>
      </c>
      <c r="G23">
        <v>2</v>
      </c>
      <c r="H23">
        <v>0</v>
      </c>
      <c r="I23" t="s">
        <v>10</v>
      </c>
      <c r="J23" s="6">
        <v>11</v>
      </c>
      <c r="K23">
        <v>0</v>
      </c>
      <c r="L23">
        <f t="shared" si="0"/>
        <v>-2</v>
      </c>
      <c r="M23" s="29">
        <f t="shared" si="1"/>
        <v>0</v>
      </c>
      <c r="N23" s="18"/>
    </row>
    <row r="24" spans="1:14" ht="12.75">
      <c r="A24" t="s">
        <v>37</v>
      </c>
      <c r="B24" t="s">
        <v>77</v>
      </c>
      <c r="C24" t="s">
        <v>70</v>
      </c>
      <c r="D24">
        <v>2</v>
      </c>
      <c r="E24">
        <v>0</v>
      </c>
      <c r="F24">
        <v>0</v>
      </c>
      <c r="G24">
        <v>2</v>
      </c>
      <c r="H24">
        <v>5</v>
      </c>
      <c r="I24" t="s">
        <v>10</v>
      </c>
      <c r="J24" s="6">
        <v>17</v>
      </c>
      <c r="K24">
        <v>0</v>
      </c>
      <c r="L24">
        <f t="shared" si="0"/>
        <v>-2</v>
      </c>
      <c r="M24" s="29">
        <f t="shared" si="1"/>
        <v>0</v>
      </c>
      <c r="N24" s="18"/>
    </row>
    <row r="25" spans="1:14" ht="12.75">
      <c r="A25" t="s">
        <v>38</v>
      </c>
      <c r="B25" t="s">
        <v>92</v>
      </c>
      <c r="C25" t="s">
        <v>71</v>
      </c>
      <c r="D25">
        <v>2</v>
      </c>
      <c r="E25">
        <v>0</v>
      </c>
      <c r="F25">
        <v>0</v>
      </c>
      <c r="G25">
        <v>2</v>
      </c>
      <c r="H25">
        <v>2</v>
      </c>
      <c r="I25" t="s">
        <v>10</v>
      </c>
      <c r="J25" s="6">
        <v>18</v>
      </c>
      <c r="K25">
        <v>0</v>
      </c>
      <c r="L25">
        <f t="shared" si="0"/>
        <v>-2</v>
      </c>
      <c r="M25" s="29">
        <f t="shared" si="1"/>
        <v>0</v>
      </c>
      <c r="N25" s="18"/>
    </row>
    <row r="26" spans="1:14" ht="12.75">
      <c r="A26" t="s">
        <v>39</v>
      </c>
      <c r="B26" t="s">
        <v>138</v>
      </c>
      <c r="C26" t="s">
        <v>71</v>
      </c>
      <c r="D26">
        <v>2</v>
      </c>
      <c r="E26">
        <v>0</v>
      </c>
      <c r="F26">
        <v>0</v>
      </c>
      <c r="G26">
        <v>2</v>
      </c>
      <c r="H26">
        <v>1</v>
      </c>
      <c r="I26" t="s">
        <v>10</v>
      </c>
      <c r="J26" s="6">
        <v>17</v>
      </c>
      <c r="K26">
        <v>0</v>
      </c>
      <c r="L26">
        <f t="shared" si="0"/>
        <v>-2</v>
      </c>
      <c r="M26" s="29">
        <f t="shared" si="1"/>
        <v>0</v>
      </c>
      <c r="N26" s="18"/>
    </row>
    <row r="27" spans="1:14" ht="12.75">
      <c r="A27" t="s">
        <v>40</v>
      </c>
      <c r="B27" t="s">
        <v>144</v>
      </c>
      <c r="C27" t="s">
        <v>70</v>
      </c>
      <c r="D27">
        <v>3</v>
      </c>
      <c r="E27">
        <v>0</v>
      </c>
      <c r="F27">
        <v>0</v>
      </c>
      <c r="G27">
        <v>3</v>
      </c>
      <c r="H27">
        <v>3</v>
      </c>
      <c r="I27" t="s">
        <v>10</v>
      </c>
      <c r="J27" s="6">
        <v>16</v>
      </c>
      <c r="K27">
        <v>0</v>
      </c>
      <c r="L27">
        <f t="shared" si="0"/>
        <v>-3</v>
      </c>
      <c r="M27" s="29">
        <f t="shared" si="1"/>
        <v>0</v>
      </c>
      <c r="N27" s="18"/>
    </row>
    <row r="28" ht="12.75">
      <c r="M2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H7" sqref="H7:H25"/>
    </sheetView>
  </sheetViews>
  <sheetFormatPr defaultColWidth="9.00390625" defaultRowHeight="12.75"/>
  <cols>
    <col min="1" max="1" width="3.75390625" style="6" customWidth="1"/>
    <col min="2" max="2" width="21.75390625" style="0" customWidth="1"/>
    <col min="3" max="3" width="21.75390625" style="6" customWidth="1"/>
    <col min="4" max="4" width="3.75390625" style="0" customWidth="1"/>
    <col min="5" max="7" width="3.625" style="0" customWidth="1"/>
    <col min="8" max="8" width="4.75390625" style="0" customWidth="1"/>
    <col min="9" max="9" width="1.75390625" style="0" customWidth="1"/>
    <col min="10" max="11" width="3.75390625" style="0" customWidth="1"/>
    <col min="12" max="12" width="4.75390625" style="0" customWidth="1"/>
    <col min="13" max="13" width="6.75390625" style="16" customWidth="1"/>
  </cols>
  <sheetData>
    <row r="1" spans="1:13" ht="19.5">
      <c r="A1" s="1" t="s">
        <v>82</v>
      </c>
      <c r="D1" s="2"/>
      <c r="E1" s="2"/>
      <c r="F1" s="3"/>
      <c r="G1" s="2"/>
      <c r="H1" s="2"/>
      <c r="I1" s="4"/>
      <c r="J1" s="2"/>
      <c r="K1" s="2"/>
      <c r="M1" s="5"/>
    </row>
    <row r="2" spans="4:13" ht="12.75">
      <c r="D2" s="2"/>
      <c r="E2" s="2"/>
      <c r="F2" s="3"/>
      <c r="G2" s="2"/>
      <c r="H2" s="2"/>
      <c r="I2" s="4"/>
      <c r="J2" s="2"/>
      <c r="K2" s="2"/>
      <c r="M2" s="5"/>
    </row>
    <row r="3" spans="1:13" ht="12.75">
      <c r="A3" s="7" t="s">
        <v>153</v>
      </c>
      <c r="B3" s="8"/>
      <c r="D3" s="2"/>
      <c r="E3" s="2"/>
      <c r="F3" s="3"/>
      <c r="G3" s="2"/>
      <c r="H3" s="2"/>
      <c r="I3" s="4"/>
      <c r="J3" s="2"/>
      <c r="K3" s="2"/>
      <c r="M3" s="5"/>
    </row>
    <row r="4" spans="1:13" ht="12.75">
      <c r="A4" s="7"/>
      <c r="B4" s="8"/>
      <c r="D4" s="2"/>
      <c r="E4" s="2"/>
      <c r="F4" s="3"/>
      <c r="G4" s="2"/>
      <c r="H4" s="2"/>
      <c r="I4" s="4"/>
      <c r="J4" s="2"/>
      <c r="K4" s="2"/>
      <c r="M4" s="5"/>
    </row>
    <row r="5" spans="1:13" ht="12.75">
      <c r="A5" s="9" t="s">
        <v>0</v>
      </c>
      <c r="B5" s="10" t="s">
        <v>1</v>
      </c>
      <c r="C5" s="9" t="s">
        <v>11</v>
      </c>
      <c r="D5" s="11" t="s">
        <v>12</v>
      </c>
      <c r="E5" s="11" t="s">
        <v>2</v>
      </c>
      <c r="F5" s="12" t="s">
        <v>3</v>
      </c>
      <c r="G5" s="11" t="s">
        <v>4</v>
      </c>
      <c r="H5" s="11" t="s">
        <v>5</v>
      </c>
      <c r="I5" s="13"/>
      <c r="J5" s="11" t="s">
        <v>6</v>
      </c>
      <c r="K5" s="11" t="s">
        <v>7</v>
      </c>
      <c r="L5" s="11" t="s">
        <v>8</v>
      </c>
      <c r="M5" s="14" t="s">
        <v>9</v>
      </c>
    </row>
    <row r="6" spans="1:13" ht="12.75">
      <c r="A6" s="15"/>
      <c r="B6" s="10"/>
      <c r="C6" s="9"/>
      <c r="D6" s="11"/>
      <c r="E6" s="11"/>
      <c r="F6" s="12"/>
      <c r="G6" s="11"/>
      <c r="H6" s="11"/>
      <c r="I6" s="13"/>
      <c r="J6" s="11"/>
      <c r="K6" s="11"/>
      <c r="L6" s="11"/>
      <c r="M6" s="14"/>
    </row>
    <row r="7" spans="1:13" s="18" customFormat="1" ht="12.75">
      <c r="A7" s="18" t="s">
        <v>14</v>
      </c>
      <c r="B7" s="18" t="s">
        <v>99</v>
      </c>
      <c r="C7" s="48" t="s">
        <v>73</v>
      </c>
      <c r="D7" s="18">
        <v>8</v>
      </c>
      <c r="E7" s="18">
        <v>5</v>
      </c>
      <c r="F7" s="18">
        <v>1</v>
      </c>
      <c r="G7" s="18">
        <v>2</v>
      </c>
      <c r="H7" s="18">
        <v>40</v>
      </c>
      <c r="I7" s="18" t="s">
        <v>10</v>
      </c>
      <c r="J7" s="17">
        <v>9</v>
      </c>
      <c r="K7" s="18">
        <v>11</v>
      </c>
      <c r="L7" s="18">
        <f aca="true" t="shared" si="0" ref="L7:L25">E7-G7</f>
        <v>3</v>
      </c>
      <c r="M7" s="20">
        <f aca="true" t="shared" si="1" ref="M7:M25">K7/D7/2</f>
        <v>0.6875</v>
      </c>
    </row>
    <row r="8" spans="1:14" ht="12.75">
      <c r="A8" t="s">
        <v>15</v>
      </c>
      <c r="B8" s="28" t="s">
        <v>97</v>
      </c>
      <c r="C8" s="50" t="s">
        <v>73</v>
      </c>
      <c r="D8" s="28">
        <v>5</v>
      </c>
      <c r="E8" s="28">
        <v>5</v>
      </c>
      <c r="F8" s="28">
        <v>0</v>
      </c>
      <c r="G8" s="28">
        <v>0</v>
      </c>
      <c r="H8" s="28">
        <v>29</v>
      </c>
      <c r="I8" s="28" t="s">
        <v>10</v>
      </c>
      <c r="J8" s="49">
        <v>15</v>
      </c>
      <c r="K8" s="28">
        <v>10</v>
      </c>
      <c r="L8">
        <f t="shared" si="0"/>
        <v>5</v>
      </c>
      <c r="M8" s="29">
        <f t="shared" si="1"/>
        <v>1</v>
      </c>
      <c r="N8" s="18"/>
    </row>
    <row r="9" spans="1:14" ht="12.75">
      <c r="A9" t="s">
        <v>16</v>
      </c>
      <c r="B9" s="28" t="s">
        <v>31</v>
      </c>
      <c r="C9" s="47" t="s">
        <v>36</v>
      </c>
      <c r="D9">
        <v>6</v>
      </c>
      <c r="E9">
        <v>5</v>
      </c>
      <c r="F9">
        <v>0</v>
      </c>
      <c r="G9">
        <v>1</v>
      </c>
      <c r="H9">
        <v>26</v>
      </c>
      <c r="I9" t="s">
        <v>10</v>
      </c>
      <c r="J9" s="6">
        <v>11</v>
      </c>
      <c r="K9">
        <v>10</v>
      </c>
      <c r="L9">
        <f t="shared" si="0"/>
        <v>4</v>
      </c>
      <c r="M9" s="29">
        <f t="shared" si="1"/>
        <v>0.8333333333333334</v>
      </c>
      <c r="N9" s="18"/>
    </row>
    <row r="10" spans="1:14" ht="12.75">
      <c r="A10" t="s">
        <v>17</v>
      </c>
      <c r="B10" s="28" t="s">
        <v>49</v>
      </c>
      <c r="C10" s="51" t="s">
        <v>36</v>
      </c>
      <c r="D10" s="28">
        <v>6</v>
      </c>
      <c r="E10" s="28">
        <v>5</v>
      </c>
      <c r="F10" s="28">
        <v>0</v>
      </c>
      <c r="G10" s="28">
        <v>1</v>
      </c>
      <c r="H10" s="28">
        <v>24</v>
      </c>
      <c r="I10" s="28" t="s">
        <v>10</v>
      </c>
      <c r="J10" s="49">
        <v>19</v>
      </c>
      <c r="K10" s="28">
        <v>10</v>
      </c>
      <c r="L10" s="28">
        <f t="shared" si="0"/>
        <v>4</v>
      </c>
      <c r="M10" s="29">
        <f t="shared" si="1"/>
        <v>0.8333333333333334</v>
      </c>
      <c r="N10" s="18"/>
    </row>
    <row r="11" spans="1:14" ht="12.75">
      <c r="A11" t="s">
        <v>18</v>
      </c>
      <c r="B11" t="s">
        <v>51</v>
      </c>
      <c r="C11" t="s">
        <v>68</v>
      </c>
      <c r="D11">
        <v>5</v>
      </c>
      <c r="E11">
        <v>4</v>
      </c>
      <c r="F11">
        <v>0</v>
      </c>
      <c r="G11">
        <v>1</v>
      </c>
      <c r="H11">
        <v>28</v>
      </c>
      <c r="I11" t="s">
        <v>10</v>
      </c>
      <c r="J11" s="6">
        <v>21</v>
      </c>
      <c r="K11">
        <v>8</v>
      </c>
      <c r="L11">
        <f t="shared" si="0"/>
        <v>3</v>
      </c>
      <c r="M11" s="29">
        <f t="shared" si="1"/>
        <v>0.8</v>
      </c>
      <c r="N11" s="18"/>
    </row>
    <row r="12" spans="1:14" s="28" customFormat="1" ht="12.75">
      <c r="A12" s="28" t="s">
        <v>19</v>
      </c>
      <c r="B12" t="s">
        <v>47</v>
      </c>
      <c r="C12" t="s">
        <v>67</v>
      </c>
      <c r="D12">
        <v>6</v>
      </c>
      <c r="E12">
        <v>3</v>
      </c>
      <c r="F12">
        <v>2</v>
      </c>
      <c r="G12">
        <v>1</v>
      </c>
      <c r="H12">
        <v>23</v>
      </c>
      <c r="I12" t="s">
        <v>10</v>
      </c>
      <c r="J12" s="6">
        <v>20</v>
      </c>
      <c r="K12">
        <v>8</v>
      </c>
      <c r="L12">
        <f t="shared" si="0"/>
        <v>2</v>
      </c>
      <c r="M12" s="29">
        <f t="shared" si="1"/>
        <v>0.6666666666666666</v>
      </c>
      <c r="N12" s="18"/>
    </row>
    <row r="13" spans="1:14" ht="12.75">
      <c r="A13" t="s">
        <v>20</v>
      </c>
      <c r="B13" t="s">
        <v>57</v>
      </c>
      <c r="C13" t="s">
        <v>69</v>
      </c>
      <c r="D13">
        <v>5</v>
      </c>
      <c r="E13">
        <v>3</v>
      </c>
      <c r="F13">
        <v>1</v>
      </c>
      <c r="G13">
        <v>1</v>
      </c>
      <c r="H13">
        <v>19</v>
      </c>
      <c r="I13" t="s">
        <v>10</v>
      </c>
      <c r="J13" s="6">
        <v>17</v>
      </c>
      <c r="K13">
        <v>7</v>
      </c>
      <c r="L13">
        <f t="shared" si="0"/>
        <v>2</v>
      </c>
      <c r="M13" s="29">
        <f t="shared" si="1"/>
        <v>0.7</v>
      </c>
      <c r="N13" s="18"/>
    </row>
    <row r="14" spans="1:14" ht="12.75">
      <c r="A14" t="s">
        <v>21</v>
      </c>
      <c r="B14" t="s">
        <v>56</v>
      </c>
      <c r="C14" t="s">
        <v>67</v>
      </c>
      <c r="D14">
        <v>6</v>
      </c>
      <c r="E14">
        <v>3</v>
      </c>
      <c r="F14">
        <v>1</v>
      </c>
      <c r="G14">
        <v>2</v>
      </c>
      <c r="H14">
        <v>23</v>
      </c>
      <c r="I14" t="s">
        <v>10</v>
      </c>
      <c r="J14" s="6">
        <v>18</v>
      </c>
      <c r="K14">
        <v>7</v>
      </c>
      <c r="L14">
        <f t="shared" si="0"/>
        <v>1</v>
      </c>
      <c r="M14" s="29">
        <f t="shared" si="1"/>
        <v>0.5833333333333334</v>
      </c>
      <c r="N14" s="18"/>
    </row>
    <row r="15" spans="1:14" ht="12.75">
      <c r="A15" t="s">
        <v>22</v>
      </c>
      <c r="B15" t="s">
        <v>123</v>
      </c>
      <c r="C15" s="47" t="s">
        <v>73</v>
      </c>
      <c r="D15">
        <v>6</v>
      </c>
      <c r="E15">
        <v>3</v>
      </c>
      <c r="F15">
        <v>0</v>
      </c>
      <c r="G15">
        <v>3</v>
      </c>
      <c r="H15">
        <v>32</v>
      </c>
      <c r="I15" t="s">
        <v>10</v>
      </c>
      <c r="J15" s="6">
        <v>21</v>
      </c>
      <c r="K15">
        <v>6</v>
      </c>
      <c r="L15">
        <f t="shared" si="0"/>
        <v>0</v>
      </c>
      <c r="M15" s="29">
        <f t="shared" si="1"/>
        <v>0.5</v>
      </c>
      <c r="N15" s="18"/>
    </row>
    <row r="16" spans="1:14" ht="12.75">
      <c r="A16" t="s">
        <v>23</v>
      </c>
      <c r="B16" t="s">
        <v>98</v>
      </c>
      <c r="C16" s="47" t="s">
        <v>73</v>
      </c>
      <c r="D16">
        <v>8</v>
      </c>
      <c r="E16">
        <v>3</v>
      </c>
      <c r="F16">
        <v>0</v>
      </c>
      <c r="G16">
        <v>5</v>
      </c>
      <c r="H16">
        <v>35</v>
      </c>
      <c r="I16" t="s">
        <v>10</v>
      </c>
      <c r="J16" s="6">
        <v>27</v>
      </c>
      <c r="K16">
        <v>6</v>
      </c>
      <c r="L16">
        <f t="shared" si="0"/>
        <v>-2</v>
      </c>
      <c r="M16" s="29">
        <f t="shared" si="1"/>
        <v>0.375</v>
      </c>
      <c r="N16" s="18"/>
    </row>
    <row r="17" spans="1:14" ht="12.75">
      <c r="A17" t="s">
        <v>24</v>
      </c>
      <c r="B17" t="s">
        <v>52</v>
      </c>
      <c r="C17" t="s">
        <v>68</v>
      </c>
      <c r="D17">
        <v>5</v>
      </c>
      <c r="E17">
        <v>2</v>
      </c>
      <c r="F17">
        <v>1</v>
      </c>
      <c r="G17">
        <v>2</v>
      </c>
      <c r="H17">
        <v>14</v>
      </c>
      <c r="I17" t="s">
        <v>10</v>
      </c>
      <c r="J17" s="6">
        <v>12</v>
      </c>
      <c r="K17">
        <v>5</v>
      </c>
      <c r="L17">
        <f t="shared" si="0"/>
        <v>0</v>
      </c>
      <c r="M17" s="29">
        <f t="shared" si="1"/>
        <v>0.5</v>
      </c>
      <c r="N17" s="18"/>
    </row>
    <row r="18" spans="1:14" ht="12.75">
      <c r="A18" t="s">
        <v>25</v>
      </c>
      <c r="B18" t="s">
        <v>53</v>
      </c>
      <c r="C18" t="s">
        <v>67</v>
      </c>
      <c r="D18">
        <v>4</v>
      </c>
      <c r="E18">
        <v>2</v>
      </c>
      <c r="F18">
        <v>0</v>
      </c>
      <c r="G18">
        <v>2</v>
      </c>
      <c r="H18">
        <v>15</v>
      </c>
      <c r="I18" t="s">
        <v>10</v>
      </c>
      <c r="J18" s="6">
        <v>18</v>
      </c>
      <c r="K18">
        <v>4</v>
      </c>
      <c r="L18">
        <f t="shared" si="0"/>
        <v>0</v>
      </c>
      <c r="M18" s="29">
        <f t="shared" si="1"/>
        <v>0.5</v>
      </c>
      <c r="N18" s="18"/>
    </row>
    <row r="19" spans="1:14" s="28" customFormat="1" ht="12.75">
      <c r="A19" s="28" t="s">
        <v>26</v>
      </c>
      <c r="B19" t="s">
        <v>42</v>
      </c>
      <c r="C19" t="s">
        <v>67</v>
      </c>
      <c r="D19">
        <v>5</v>
      </c>
      <c r="E19">
        <v>2</v>
      </c>
      <c r="F19">
        <v>0</v>
      </c>
      <c r="G19">
        <v>3</v>
      </c>
      <c r="H19">
        <v>16</v>
      </c>
      <c r="I19" t="s">
        <v>10</v>
      </c>
      <c r="J19" s="6">
        <v>15</v>
      </c>
      <c r="K19">
        <v>4</v>
      </c>
      <c r="L19">
        <f t="shared" si="0"/>
        <v>-1</v>
      </c>
      <c r="M19" s="29">
        <f t="shared" si="1"/>
        <v>0.4</v>
      </c>
      <c r="N19" s="18"/>
    </row>
    <row r="20" spans="1:14" ht="12.75">
      <c r="A20" t="s">
        <v>27</v>
      </c>
      <c r="B20" t="s">
        <v>96</v>
      </c>
      <c r="C20" t="s">
        <v>71</v>
      </c>
      <c r="D20">
        <v>5</v>
      </c>
      <c r="E20">
        <v>1</v>
      </c>
      <c r="F20">
        <v>0</v>
      </c>
      <c r="G20">
        <v>4</v>
      </c>
      <c r="H20">
        <v>7</v>
      </c>
      <c r="I20" t="s">
        <v>10</v>
      </c>
      <c r="J20" s="6">
        <v>22</v>
      </c>
      <c r="K20">
        <v>2</v>
      </c>
      <c r="L20">
        <f t="shared" si="0"/>
        <v>-3</v>
      </c>
      <c r="M20" s="29">
        <f t="shared" si="1"/>
        <v>0.2</v>
      </c>
      <c r="N20" s="18"/>
    </row>
    <row r="21" spans="1:14" ht="12.75">
      <c r="A21" t="s">
        <v>28</v>
      </c>
      <c r="B21" t="s">
        <v>95</v>
      </c>
      <c r="C21" t="s">
        <v>71</v>
      </c>
      <c r="D21">
        <v>5</v>
      </c>
      <c r="E21">
        <v>1</v>
      </c>
      <c r="F21">
        <v>0</v>
      </c>
      <c r="G21">
        <v>4</v>
      </c>
      <c r="H21">
        <v>5</v>
      </c>
      <c r="I21" t="s">
        <v>10</v>
      </c>
      <c r="J21" s="6">
        <v>28</v>
      </c>
      <c r="K21">
        <v>2</v>
      </c>
      <c r="L21">
        <f t="shared" si="0"/>
        <v>-3</v>
      </c>
      <c r="M21" s="29">
        <f t="shared" si="1"/>
        <v>0.2</v>
      </c>
      <c r="N21" s="18"/>
    </row>
    <row r="22" spans="1:14" ht="12.75">
      <c r="A22" t="s">
        <v>29</v>
      </c>
      <c r="B22" t="s">
        <v>80</v>
      </c>
      <c r="C22" t="s">
        <v>69</v>
      </c>
      <c r="D22">
        <v>5</v>
      </c>
      <c r="E22">
        <v>0</v>
      </c>
      <c r="F22">
        <v>2</v>
      </c>
      <c r="G22">
        <v>3</v>
      </c>
      <c r="H22">
        <v>10</v>
      </c>
      <c r="I22" t="s">
        <v>10</v>
      </c>
      <c r="J22" s="6">
        <v>23</v>
      </c>
      <c r="K22">
        <v>2</v>
      </c>
      <c r="L22">
        <f t="shared" si="0"/>
        <v>-3</v>
      </c>
      <c r="M22" s="29">
        <f t="shared" si="1"/>
        <v>0.2</v>
      </c>
      <c r="N22" s="18"/>
    </row>
    <row r="23" spans="1:14" ht="12.75">
      <c r="A23" t="s">
        <v>30</v>
      </c>
      <c r="B23" s="28" t="s">
        <v>125</v>
      </c>
      <c r="C23" s="47" t="s">
        <v>36</v>
      </c>
      <c r="D23">
        <v>6</v>
      </c>
      <c r="E23">
        <v>1</v>
      </c>
      <c r="F23">
        <v>0</v>
      </c>
      <c r="G23">
        <v>5</v>
      </c>
      <c r="H23">
        <v>18</v>
      </c>
      <c r="I23" t="s">
        <v>10</v>
      </c>
      <c r="J23" s="6">
        <v>36</v>
      </c>
      <c r="K23">
        <v>2</v>
      </c>
      <c r="L23">
        <f t="shared" si="0"/>
        <v>-4</v>
      </c>
      <c r="M23" s="29">
        <f t="shared" si="1"/>
        <v>0.16666666666666666</v>
      </c>
      <c r="N23" s="18"/>
    </row>
    <row r="24" spans="1:14" ht="12.75">
      <c r="A24" t="s">
        <v>37</v>
      </c>
      <c r="B24" t="s">
        <v>154</v>
      </c>
      <c r="C24" t="s">
        <v>71</v>
      </c>
      <c r="D24">
        <v>3</v>
      </c>
      <c r="E24">
        <v>0</v>
      </c>
      <c r="F24">
        <v>0</v>
      </c>
      <c r="G24">
        <v>3</v>
      </c>
      <c r="H24">
        <v>5</v>
      </c>
      <c r="I24" t="s">
        <v>10</v>
      </c>
      <c r="J24" s="6">
        <v>12</v>
      </c>
      <c r="K24">
        <v>0</v>
      </c>
      <c r="L24">
        <f t="shared" si="0"/>
        <v>-3</v>
      </c>
      <c r="M24" s="29">
        <f t="shared" si="1"/>
        <v>0</v>
      </c>
      <c r="N24" s="18"/>
    </row>
    <row r="25" spans="1:14" ht="12.75">
      <c r="A25" t="s">
        <v>38</v>
      </c>
      <c r="B25" t="s">
        <v>137</v>
      </c>
      <c r="C25" t="s">
        <v>71</v>
      </c>
      <c r="D25">
        <v>5</v>
      </c>
      <c r="E25">
        <v>0</v>
      </c>
      <c r="F25">
        <v>0</v>
      </c>
      <c r="G25">
        <v>5</v>
      </c>
      <c r="H25">
        <v>6</v>
      </c>
      <c r="I25" t="s">
        <v>10</v>
      </c>
      <c r="J25" s="6">
        <v>31</v>
      </c>
      <c r="K25">
        <v>0</v>
      </c>
      <c r="L25">
        <f t="shared" si="0"/>
        <v>-5</v>
      </c>
      <c r="M25" s="29">
        <f t="shared" si="1"/>
        <v>0</v>
      </c>
      <c r="N25" s="18"/>
    </row>
    <row r="26" ht="12.75">
      <c r="M2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O17" sqref="D17:O17"/>
    </sheetView>
  </sheetViews>
  <sheetFormatPr defaultColWidth="9.00390625" defaultRowHeight="12.75"/>
  <cols>
    <col min="1" max="1" width="4.375" style="0" customWidth="1"/>
    <col min="2" max="2" width="28.875" style="0" customWidth="1"/>
    <col min="3" max="3" width="4.375" style="0" customWidth="1"/>
    <col min="4" max="4" width="6.375" style="0" customWidth="1"/>
    <col min="5" max="5" width="3.25390625" style="0" customWidth="1"/>
    <col min="6" max="6" width="4.00390625" style="0" customWidth="1"/>
    <col min="7" max="7" width="8.875" style="0" customWidth="1"/>
    <col min="8" max="8" width="1.75390625" style="0" customWidth="1"/>
    <col min="9" max="9" width="4.375" style="0" customWidth="1"/>
    <col min="10" max="10" width="5.00390625" style="0" customWidth="1"/>
    <col min="11" max="11" width="1.00390625" style="0" customWidth="1"/>
    <col min="12" max="13" width="4.375" style="0" customWidth="1"/>
    <col min="14" max="14" width="1.00390625" style="0" customWidth="1"/>
    <col min="15" max="15" width="4.375" style="0" customWidth="1"/>
  </cols>
  <sheetData>
    <row r="1" spans="1:15" ht="26.25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6.25">
      <c r="A2" s="61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2.75">
      <c r="A4" t="s">
        <v>33</v>
      </c>
      <c r="C4" s="4"/>
      <c r="H4" s="4"/>
      <c r="I4" s="6"/>
      <c r="J4" s="2"/>
      <c r="K4" s="4"/>
      <c r="L4" s="6"/>
      <c r="M4" s="21"/>
      <c r="N4" s="4"/>
      <c r="O4" s="6"/>
    </row>
    <row r="5" spans="3:15" ht="12.75">
      <c r="C5" s="4"/>
      <c r="H5" s="4"/>
      <c r="I5" s="6"/>
      <c r="J5" s="2"/>
      <c r="K5" s="4"/>
      <c r="L5" s="6"/>
      <c r="M5" s="21"/>
      <c r="N5" s="4"/>
      <c r="O5" s="6"/>
    </row>
    <row r="6" spans="1:15" ht="12.75">
      <c r="A6" s="22" t="s">
        <v>14</v>
      </c>
      <c r="B6" s="23" t="s">
        <v>67</v>
      </c>
      <c r="C6" s="22">
        <v>3</v>
      </c>
      <c r="D6" s="23">
        <v>3</v>
      </c>
      <c r="E6" s="23">
        <v>0</v>
      </c>
      <c r="F6" s="23">
        <v>0</v>
      </c>
      <c r="G6" s="23">
        <v>16</v>
      </c>
      <c r="H6" s="24" t="s">
        <v>10</v>
      </c>
      <c r="I6" s="25">
        <v>5</v>
      </c>
      <c r="J6" s="36">
        <v>152</v>
      </c>
      <c r="K6" s="37" t="s">
        <v>10</v>
      </c>
      <c r="L6" s="38">
        <v>62</v>
      </c>
      <c r="M6" s="26"/>
      <c r="N6" s="26"/>
      <c r="O6" s="22">
        <f aca="true" t="shared" si="0" ref="O6:O16">(D6*2)+E6</f>
        <v>6</v>
      </c>
    </row>
    <row r="7" spans="1:15" ht="12.75">
      <c r="A7" s="22" t="s">
        <v>15</v>
      </c>
      <c r="B7" s="32" t="s">
        <v>73</v>
      </c>
      <c r="C7" s="31">
        <v>2</v>
      </c>
      <c r="D7" s="32">
        <v>2</v>
      </c>
      <c r="E7" s="32">
        <v>0</v>
      </c>
      <c r="F7" s="32">
        <v>0</v>
      </c>
      <c r="G7" s="32">
        <v>9</v>
      </c>
      <c r="H7" s="33" t="s">
        <v>10</v>
      </c>
      <c r="I7" s="34">
        <v>6</v>
      </c>
      <c r="J7" s="42">
        <v>77</v>
      </c>
      <c r="K7" s="43" t="s">
        <v>10</v>
      </c>
      <c r="L7" s="44">
        <v>76</v>
      </c>
      <c r="M7" s="35"/>
      <c r="N7" s="35"/>
      <c r="O7" s="31">
        <f t="shared" si="0"/>
        <v>4</v>
      </c>
    </row>
    <row r="8" spans="1:15" ht="12.75">
      <c r="A8" s="22" t="s">
        <v>16</v>
      </c>
      <c r="B8" s="23" t="s">
        <v>36</v>
      </c>
      <c r="C8" s="22">
        <v>2</v>
      </c>
      <c r="D8" s="23">
        <v>2</v>
      </c>
      <c r="E8" s="23">
        <v>0</v>
      </c>
      <c r="F8" s="23">
        <v>0</v>
      </c>
      <c r="G8" s="23">
        <v>9</v>
      </c>
      <c r="H8" s="24" t="s">
        <v>10</v>
      </c>
      <c r="I8" s="25">
        <v>6</v>
      </c>
      <c r="J8" s="36">
        <v>72</v>
      </c>
      <c r="K8" s="37" t="s">
        <v>10</v>
      </c>
      <c r="L8" s="38">
        <v>47</v>
      </c>
      <c r="M8" s="26"/>
      <c r="N8" s="26"/>
      <c r="O8" s="22">
        <f t="shared" si="0"/>
        <v>4</v>
      </c>
    </row>
    <row r="9" spans="1:15" ht="12.75">
      <c r="A9" s="31" t="s">
        <v>17</v>
      </c>
      <c r="B9" s="23" t="s">
        <v>68</v>
      </c>
      <c r="C9" s="22">
        <v>6</v>
      </c>
      <c r="D9" s="23">
        <v>2</v>
      </c>
      <c r="E9" s="23">
        <v>0</v>
      </c>
      <c r="F9" s="23">
        <v>4</v>
      </c>
      <c r="G9" s="23">
        <v>24</v>
      </c>
      <c r="H9" s="24" t="s">
        <v>10</v>
      </c>
      <c r="I9" s="25">
        <v>22</v>
      </c>
      <c r="J9" s="36">
        <v>252</v>
      </c>
      <c r="K9" s="37" t="s">
        <v>10</v>
      </c>
      <c r="L9" s="38">
        <v>203</v>
      </c>
      <c r="M9" s="26"/>
      <c r="N9" s="26"/>
      <c r="O9" s="22">
        <f t="shared" si="0"/>
        <v>4</v>
      </c>
    </row>
    <row r="10" spans="1:15" ht="12.75">
      <c r="A10" s="22" t="s">
        <v>18</v>
      </c>
      <c r="B10" s="23" t="s">
        <v>35</v>
      </c>
      <c r="C10" s="22">
        <v>1</v>
      </c>
      <c r="D10" s="23">
        <v>1</v>
      </c>
      <c r="E10" s="23">
        <v>0</v>
      </c>
      <c r="F10" s="23">
        <v>0</v>
      </c>
      <c r="G10" s="23">
        <v>5</v>
      </c>
      <c r="H10" s="24" t="s">
        <v>10</v>
      </c>
      <c r="I10" s="25">
        <v>4</v>
      </c>
      <c r="J10" s="36">
        <v>21</v>
      </c>
      <c r="K10" s="37" t="s">
        <v>10</v>
      </c>
      <c r="L10" s="38">
        <v>24</v>
      </c>
      <c r="M10" s="26"/>
      <c r="N10" s="26"/>
      <c r="O10" s="22">
        <f t="shared" si="0"/>
        <v>2</v>
      </c>
    </row>
    <row r="11" spans="1:15" ht="12.75">
      <c r="A11" s="31" t="s">
        <v>19</v>
      </c>
      <c r="B11" s="32" t="s">
        <v>69</v>
      </c>
      <c r="C11" s="31">
        <v>3</v>
      </c>
      <c r="D11" s="32">
        <v>1</v>
      </c>
      <c r="E11" s="32">
        <v>0</v>
      </c>
      <c r="F11" s="32">
        <v>2</v>
      </c>
      <c r="G11" s="32">
        <v>10</v>
      </c>
      <c r="H11" s="33" t="s">
        <v>10</v>
      </c>
      <c r="I11" s="34">
        <v>14</v>
      </c>
      <c r="J11" s="42">
        <v>68</v>
      </c>
      <c r="K11" s="43" t="s">
        <v>10</v>
      </c>
      <c r="L11" s="44">
        <v>117</v>
      </c>
      <c r="M11" s="35"/>
      <c r="N11" s="35"/>
      <c r="O11" s="31">
        <f t="shared" si="0"/>
        <v>2</v>
      </c>
    </row>
    <row r="12" spans="1:15" ht="12.75">
      <c r="A12" s="22" t="s">
        <v>20</v>
      </c>
      <c r="B12" s="23" t="s">
        <v>45</v>
      </c>
      <c r="C12" s="22">
        <v>5</v>
      </c>
      <c r="D12" s="23">
        <v>1</v>
      </c>
      <c r="E12" s="23">
        <v>0</v>
      </c>
      <c r="F12" s="23">
        <v>4</v>
      </c>
      <c r="G12" s="23">
        <v>12</v>
      </c>
      <c r="H12" s="24" t="s">
        <v>10</v>
      </c>
      <c r="I12" s="25">
        <v>24</v>
      </c>
      <c r="J12" s="36">
        <v>107</v>
      </c>
      <c r="K12" s="37" t="s">
        <v>10</v>
      </c>
      <c r="L12" s="38">
        <v>193</v>
      </c>
      <c r="M12" s="26"/>
      <c r="N12" s="26"/>
      <c r="O12" s="22">
        <f t="shared" si="0"/>
        <v>2</v>
      </c>
    </row>
    <row r="13" spans="1:15" ht="12.75">
      <c r="A13" s="31" t="s">
        <v>21</v>
      </c>
      <c r="B13" s="23" t="s">
        <v>71</v>
      </c>
      <c r="C13" s="22">
        <v>1</v>
      </c>
      <c r="D13" s="23">
        <v>0</v>
      </c>
      <c r="E13" s="23">
        <v>0</v>
      </c>
      <c r="F13" s="23">
        <v>1</v>
      </c>
      <c r="G13" s="23">
        <v>4</v>
      </c>
      <c r="H13" s="24" t="s">
        <v>10</v>
      </c>
      <c r="I13" s="25">
        <v>5</v>
      </c>
      <c r="J13" s="36">
        <v>24</v>
      </c>
      <c r="K13" s="37" t="s">
        <v>10</v>
      </c>
      <c r="L13" s="38">
        <v>21</v>
      </c>
      <c r="M13" s="26"/>
      <c r="N13" s="26"/>
      <c r="O13" s="22">
        <f t="shared" si="0"/>
        <v>0</v>
      </c>
    </row>
    <row r="14" spans="1:15" ht="12.75">
      <c r="A14" s="22" t="s">
        <v>22</v>
      </c>
      <c r="B14" s="23" t="s">
        <v>70</v>
      </c>
      <c r="C14" s="22">
        <v>1</v>
      </c>
      <c r="D14" s="23">
        <v>0</v>
      </c>
      <c r="E14" s="23">
        <v>0</v>
      </c>
      <c r="F14" s="23">
        <v>1</v>
      </c>
      <c r="G14" s="23">
        <v>3</v>
      </c>
      <c r="H14" s="24" t="s">
        <v>10</v>
      </c>
      <c r="I14" s="25">
        <v>6</v>
      </c>
      <c r="J14" s="36">
        <v>25</v>
      </c>
      <c r="K14" s="37" t="s">
        <v>10</v>
      </c>
      <c r="L14" s="38">
        <v>55</v>
      </c>
      <c r="M14" s="26"/>
      <c r="N14" s="26"/>
      <c r="O14" s="22">
        <f t="shared" si="0"/>
        <v>0</v>
      </c>
    </row>
    <row r="15" spans="1:15" ht="12.75">
      <c r="A15" s="31" t="s">
        <v>23</v>
      </c>
      <c r="B15" s="23" t="s">
        <v>72</v>
      </c>
      <c r="C15" s="22">
        <v>0</v>
      </c>
      <c r="D15" s="23">
        <v>0</v>
      </c>
      <c r="E15" s="23">
        <v>0</v>
      </c>
      <c r="F15" s="23">
        <v>0</v>
      </c>
      <c r="G15" s="23">
        <v>0</v>
      </c>
      <c r="H15" s="24" t="s">
        <v>10</v>
      </c>
      <c r="I15" s="25">
        <v>0</v>
      </c>
      <c r="J15" s="36">
        <v>0</v>
      </c>
      <c r="K15" s="37" t="s">
        <v>10</v>
      </c>
      <c r="L15" s="38">
        <v>0</v>
      </c>
      <c r="M15" s="26"/>
      <c r="N15" s="26"/>
      <c r="O15" s="22">
        <f t="shared" si="0"/>
        <v>0</v>
      </c>
    </row>
    <row r="16" spans="1:15" ht="12.75">
      <c r="A16" s="22" t="s">
        <v>24</v>
      </c>
      <c r="B16" s="23" t="s">
        <v>48</v>
      </c>
      <c r="C16" s="22">
        <v>0</v>
      </c>
      <c r="D16" s="23">
        <v>0</v>
      </c>
      <c r="E16" s="23">
        <v>0</v>
      </c>
      <c r="F16" s="23">
        <v>0</v>
      </c>
      <c r="G16" s="23">
        <v>0</v>
      </c>
      <c r="H16" s="24" t="s">
        <v>10</v>
      </c>
      <c r="I16" s="25">
        <v>0</v>
      </c>
      <c r="J16" s="36">
        <v>0</v>
      </c>
      <c r="K16" s="37" t="s">
        <v>10</v>
      </c>
      <c r="L16" s="38">
        <v>0</v>
      </c>
      <c r="M16" s="26"/>
      <c r="N16" s="26"/>
      <c r="O16" s="22">
        <f t="shared" si="0"/>
        <v>0</v>
      </c>
    </row>
    <row r="17" spans="1:15" ht="12.75">
      <c r="A17" s="22"/>
      <c r="B17" s="2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23"/>
      <c r="B18" s="27" t="s">
        <v>84</v>
      </c>
      <c r="C18" s="24"/>
      <c r="D18" s="23"/>
      <c r="E18" s="23"/>
      <c r="F18" s="23"/>
      <c r="H18" s="4"/>
      <c r="I18" s="6"/>
      <c r="J18" s="2"/>
      <c r="K18" s="4"/>
      <c r="L18" s="6"/>
      <c r="M18" s="21"/>
      <c r="N18" s="4"/>
      <c r="O18" s="6"/>
    </row>
    <row r="19" spans="2:15" ht="12.75">
      <c r="B19" s="46" t="s">
        <v>85</v>
      </c>
      <c r="C19" s="4"/>
      <c r="H19" s="4"/>
      <c r="I19" s="6"/>
      <c r="J19" s="2"/>
      <c r="K19" s="4"/>
      <c r="L19" s="6"/>
      <c r="M19" s="21"/>
      <c r="N19" s="4"/>
      <c r="O19" s="6"/>
    </row>
    <row r="20" spans="1:15" ht="12.75">
      <c r="A20">
        <v>10</v>
      </c>
      <c r="B20" s="18" t="s">
        <v>35</v>
      </c>
      <c r="C20" s="19" t="s">
        <v>34</v>
      </c>
      <c r="D20" s="60" t="s">
        <v>71</v>
      </c>
      <c r="E20" s="60"/>
      <c r="F20" s="60"/>
      <c r="G20" s="60"/>
      <c r="H20" s="60"/>
      <c r="I20" s="60"/>
      <c r="J20" s="22">
        <v>5</v>
      </c>
      <c r="K20" s="24" t="s">
        <v>10</v>
      </c>
      <c r="L20" s="25">
        <v>4</v>
      </c>
      <c r="M20" s="39">
        <v>21</v>
      </c>
      <c r="N20" s="40" t="s">
        <v>10</v>
      </c>
      <c r="O20" s="41">
        <v>24</v>
      </c>
    </row>
    <row r="21" spans="2:15" ht="12.75">
      <c r="B21" s="28" t="s">
        <v>119</v>
      </c>
      <c r="C21" s="19"/>
      <c r="D21" s="45"/>
      <c r="E21" s="45"/>
      <c r="F21" s="45"/>
      <c r="G21" s="45"/>
      <c r="H21" s="45"/>
      <c r="I21" s="45"/>
      <c r="J21" s="22"/>
      <c r="K21" s="24"/>
      <c r="L21" s="25"/>
      <c r="M21" s="39"/>
      <c r="N21" s="40"/>
      <c r="O21" s="41"/>
    </row>
    <row r="22" spans="1:15" ht="12.75">
      <c r="A22">
        <v>11</v>
      </c>
      <c r="B22" s="18" t="s">
        <v>73</v>
      </c>
      <c r="C22" s="19" t="s">
        <v>34</v>
      </c>
      <c r="D22" s="60" t="s">
        <v>68</v>
      </c>
      <c r="E22" s="60"/>
      <c r="F22" s="60"/>
      <c r="G22" s="60"/>
      <c r="H22" s="60"/>
      <c r="I22" s="60"/>
      <c r="J22" s="22">
        <v>5</v>
      </c>
      <c r="K22" s="24" t="s">
        <v>10</v>
      </c>
      <c r="L22" s="25">
        <v>4</v>
      </c>
      <c r="M22" s="39">
        <v>34</v>
      </c>
      <c r="N22" s="40" t="s">
        <v>10</v>
      </c>
      <c r="O22" s="41">
        <v>35</v>
      </c>
    </row>
    <row r="23" spans="1:15" ht="12.75">
      <c r="A23">
        <v>12</v>
      </c>
      <c r="B23" s="18" t="s">
        <v>73</v>
      </c>
      <c r="C23" s="19" t="s">
        <v>34</v>
      </c>
      <c r="D23" s="60" t="s">
        <v>68</v>
      </c>
      <c r="E23" s="60"/>
      <c r="F23" s="60"/>
      <c r="G23" s="60"/>
      <c r="H23" s="60"/>
      <c r="I23" s="60"/>
      <c r="J23" s="22">
        <v>4</v>
      </c>
      <c r="K23" s="24" t="s">
        <v>10</v>
      </c>
      <c r="L23" s="25">
        <v>2</v>
      </c>
      <c r="M23" s="39">
        <v>43</v>
      </c>
      <c r="N23" s="40" t="s">
        <v>10</v>
      </c>
      <c r="O23" s="41">
        <v>41</v>
      </c>
    </row>
  </sheetData>
  <mergeCells count="6">
    <mergeCell ref="D22:I22"/>
    <mergeCell ref="D23:I23"/>
    <mergeCell ref="A1:O1"/>
    <mergeCell ref="A2:O2"/>
    <mergeCell ref="A3:O3"/>
    <mergeCell ref="D20:I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R17" sqref="R17"/>
    </sheetView>
  </sheetViews>
  <sheetFormatPr defaultColWidth="9.00390625" defaultRowHeight="12.75"/>
  <cols>
    <col min="1" max="1" width="4.375" style="0" customWidth="1"/>
    <col min="2" max="2" width="28.875" style="0" customWidth="1"/>
    <col min="3" max="3" width="4.375" style="0" customWidth="1"/>
    <col min="4" max="4" width="6.375" style="0" customWidth="1"/>
    <col min="5" max="5" width="3.25390625" style="0" customWidth="1"/>
    <col min="6" max="6" width="4.00390625" style="0" customWidth="1"/>
    <col min="7" max="7" width="8.875" style="0" customWidth="1"/>
    <col min="8" max="8" width="1.75390625" style="0" customWidth="1"/>
    <col min="9" max="9" width="4.375" style="0" customWidth="1"/>
    <col min="10" max="10" width="5.00390625" style="0" customWidth="1"/>
    <col min="11" max="11" width="1.00390625" style="0" customWidth="1"/>
    <col min="12" max="13" width="4.375" style="0" customWidth="1"/>
    <col min="14" max="14" width="1.00390625" style="0" customWidth="1"/>
    <col min="15" max="15" width="4.375" style="0" customWidth="1"/>
  </cols>
  <sheetData>
    <row r="1" spans="1:15" ht="26.25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6.25">
      <c r="A2" s="61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2.75">
      <c r="A4" t="s">
        <v>33</v>
      </c>
      <c r="C4" s="4"/>
      <c r="H4" s="4"/>
      <c r="I4" s="6"/>
      <c r="J4" s="2"/>
      <c r="K4" s="4"/>
      <c r="L4" s="6"/>
      <c r="M4" s="21"/>
      <c r="N4" s="4"/>
      <c r="O4" s="6"/>
    </row>
    <row r="5" spans="3:15" ht="12.75">
      <c r="C5" s="4"/>
      <c r="H5" s="4"/>
      <c r="I5" s="6"/>
      <c r="J5" s="2"/>
      <c r="K5" s="4"/>
      <c r="L5" s="6"/>
      <c r="M5" s="21"/>
      <c r="N5" s="4"/>
      <c r="O5" s="6"/>
    </row>
    <row r="6" spans="1:17" ht="12.75">
      <c r="A6" s="22" t="s">
        <v>14</v>
      </c>
      <c r="B6" s="23" t="s">
        <v>67</v>
      </c>
      <c r="C6" s="22">
        <v>7</v>
      </c>
      <c r="D6" s="23">
        <v>7</v>
      </c>
      <c r="E6" s="23">
        <v>0</v>
      </c>
      <c r="F6" s="23">
        <v>0</v>
      </c>
      <c r="G6" s="23">
        <v>42</v>
      </c>
      <c r="H6" s="24" t="s">
        <v>10</v>
      </c>
      <c r="I6" s="25">
        <v>11</v>
      </c>
      <c r="J6" s="36">
        <v>338</v>
      </c>
      <c r="K6" s="37" t="s">
        <v>10</v>
      </c>
      <c r="L6" s="38">
        <v>158</v>
      </c>
      <c r="M6" s="26"/>
      <c r="N6" s="26"/>
      <c r="O6" s="22">
        <f aca="true" t="shared" si="0" ref="O6:O16">(D6*2)+E6</f>
        <v>14</v>
      </c>
      <c r="Q6" s="23"/>
    </row>
    <row r="7" spans="1:17" ht="12.75">
      <c r="A7" s="22" t="s">
        <v>15</v>
      </c>
      <c r="B7" s="32" t="s">
        <v>73</v>
      </c>
      <c r="C7" s="31">
        <v>5</v>
      </c>
      <c r="D7" s="32">
        <v>4</v>
      </c>
      <c r="E7" s="32">
        <v>0</v>
      </c>
      <c r="F7" s="32">
        <v>1</v>
      </c>
      <c r="G7" s="32">
        <v>24</v>
      </c>
      <c r="H7" s="33" t="s">
        <v>10</v>
      </c>
      <c r="I7" s="34">
        <v>15</v>
      </c>
      <c r="J7" s="42">
        <v>185</v>
      </c>
      <c r="K7" s="43" t="s">
        <v>10</v>
      </c>
      <c r="L7" s="44">
        <v>146</v>
      </c>
      <c r="M7" s="35"/>
      <c r="N7" s="35"/>
      <c r="O7" s="31">
        <f t="shared" si="0"/>
        <v>8</v>
      </c>
      <c r="Q7" s="32"/>
    </row>
    <row r="8" spans="1:17" ht="12.75">
      <c r="A8" s="22" t="s">
        <v>16</v>
      </c>
      <c r="B8" s="23" t="s">
        <v>36</v>
      </c>
      <c r="C8" s="22">
        <v>6</v>
      </c>
      <c r="D8" s="23">
        <v>3</v>
      </c>
      <c r="E8" s="23">
        <v>0</v>
      </c>
      <c r="F8" s="23">
        <v>3</v>
      </c>
      <c r="G8" s="23">
        <v>19</v>
      </c>
      <c r="H8" s="24" t="s">
        <v>10</v>
      </c>
      <c r="I8" s="25">
        <v>26</v>
      </c>
      <c r="J8" s="36">
        <v>178</v>
      </c>
      <c r="K8" s="37" t="s">
        <v>10</v>
      </c>
      <c r="L8" s="38">
        <v>214</v>
      </c>
      <c r="M8" s="26"/>
      <c r="N8" s="26"/>
      <c r="O8" s="22">
        <f t="shared" si="0"/>
        <v>6</v>
      </c>
      <c r="Q8" s="23"/>
    </row>
    <row r="9" spans="1:17" ht="12.75">
      <c r="A9" s="31" t="s">
        <v>17</v>
      </c>
      <c r="B9" s="23" t="s">
        <v>68</v>
      </c>
      <c r="C9" s="22">
        <v>8</v>
      </c>
      <c r="D9" s="23">
        <v>3</v>
      </c>
      <c r="E9" s="23">
        <v>0</v>
      </c>
      <c r="F9" s="23">
        <v>5</v>
      </c>
      <c r="G9" s="23">
        <v>32</v>
      </c>
      <c r="H9" s="24" t="s">
        <v>10</v>
      </c>
      <c r="I9" s="25">
        <v>29</v>
      </c>
      <c r="J9" s="36">
        <v>328</v>
      </c>
      <c r="K9" s="37" t="s">
        <v>10</v>
      </c>
      <c r="L9" s="38">
        <v>266</v>
      </c>
      <c r="M9" s="26"/>
      <c r="N9" s="26"/>
      <c r="O9" s="22">
        <f t="shared" si="0"/>
        <v>6</v>
      </c>
      <c r="Q9" s="23"/>
    </row>
    <row r="10" spans="1:17" ht="12.75">
      <c r="A10" s="22" t="s">
        <v>18</v>
      </c>
      <c r="B10" s="23" t="s">
        <v>35</v>
      </c>
      <c r="C10" s="22">
        <v>1</v>
      </c>
      <c r="D10" s="23">
        <v>1</v>
      </c>
      <c r="E10" s="23">
        <v>0</v>
      </c>
      <c r="F10" s="23">
        <v>0</v>
      </c>
      <c r="G10" s="23">
        <v>5</v>
      </c>
      <c r="H10" s="24" t="s">
        <v>10</v>
      </c>
      <c r="I10" s="25">
        <v>4</v>
      </c>
      <c r="J10" s="36">
        <v>21</v>
      </c>
      <c r="K10" s="37" t="s">
        <v>10</v>
      </c>
      <c r="L10" s="38">
        <v>24</v>
      </c>
      <c r="M10" s="26"/>
      <c r="N10" s="26"/>
      <c r="O10" s="22">
        <f t="shared" si="0"/>
        <v>2</v>
      </c>
      <c r="Q10" s="23"/>
    </row>
    <row r="11" spans="1:17" ht="12.75">
      <c r="A11" s="31" t="s">
        <v>19</v>
      </c>
      <c r="B11" s="23" t="s">
        <v>45</v>
      </c>
      <c r="C11" s="22">
        <v>5</v>
      </c>
      <c r="D11" s="23">
        <v>1</v>
      </c>
      <c r="E11" s="23">
        <v>0</v>
      </c>
      <c r="F11" s="23">
        <v>4</v>
      </c>
      <c r="G11" s="23">
        <v>12</v>
      </c>
      <c r="H11" s="24" t="s">
        <v>10</v>
      </c>
      <c r="I11" s="25">
        <v>24</v>
      </c>
      <c r="J11" s="36">
        <v>107</v>
      </c>
      <c r="K11" s="37" t="s">
        <v>10</v>
      </c>
      <c r="L11" s="38">
        <v>193</v>
      </c>
      <c r="M11" s="26"/>
      <c r="N11" s="26"/>
      <c r="O11" s="22">
        <f t="shared" si="0"/>
        <v>2</v>
      </c>
      <c r="Q11" s="32"/>
    </row>
    <row r="12" spans="1:17" ht="12.75">
      <c r="A12" s="22" t="s">
        <v>20</v>
      </c>
      <c r="B12" s="32" t="s">
        <v>69</v>
      </c>
      <c r="C12" s="31">
        <v>6</v>
      </c>
      <c r="D12" s="32">
        <v>1</v>
      </c>
      <c r="E12" s="32">
        <v>0</v>
      </c>
      <c r="F12" s="32">
        <v>5</v>
      </c>
      <c r="G12" s="32">
        <v>14</v>
      </c>
      <c r="H12" s="33" t="s">
        <v>10</v>
      </c>
      <c r="I12" s="34">
        <v>35</v>
      </c>
      <c r="J12" s="42">
        <v>122</v>
      </c>
      <c r="K12" s="43" t="s">
        <v>10</v>
      </c>
      <c r="L12" s="44">
        <v>251</v>
      </c>
      <c r="M12" s="35"/>
      <c r="N12" s="35"/>
      <c r="O12" s="31">
        <f t="shared" si="0"/>
        <v>2</v>
      </c>
      <c r="Q12" s="23"/>
    </row>
    <row r="13" spans="1:17" ht="12.75">
      <c r="A13" s="31" t="s">
        <v>21</v>
      </c>
      <c r="B13" s="23" t="s">
        <v>71</v>
      </c>
      <c r="C13" s="22">
        <v>1</v>
      </c>
      <c r="D13" s="23">
        <v>0</v>
      </c>
      <c r="E13" s="23">
        <v>0</v>
      </c>
      <c r="F13" s="23">
        <v>1</v>
      </c>
      <c r="G13" s="23">
        <v>4</v>
      </c>
      <c r="H13" s="24" t="s">
        <v>10</v>
      </c>
      <c r="I13" s="25">
        <v>5</v>
      </c>
      <c r="J13" s="36">
        <v>24</v>
      </c>
      <c r="K13" s="37" t="s">
        <v>10</v>
      </c>
      <c r="L13" s="38">
        <v>21</v>
      </c>
      <c r="M13" s="26"/>
      <c r="N13" s="26"/>
      <c r="O13" s="22">
        <f t="shared" si="0"/>
        <v>0</v>
      </c>
      <c r="Q13" s="23"/>
    </row>
    <row r="14" spans="1:17" ht="12.75">
      <c r="A14" s="22" t="s">
        <v>22</v>
      </c>
      <c r="B14" s="23" t="s">
        <v>70</v>
      </c>
      <c r="C14" s="22">
        <v>1</v>
      </c>
      <c r="D14" s="23">
        <v>0</v>
      </c>
      <c r="E14" s="23">
        <v>0</v>
      </c>
      <c r="F14" s="23">
        <v>1</v>
      </c>
      <c r="G14" s="23">
        <v>3</v>
      </c>
      <c r="H14" s="24" t="s">
        <v>10</v>
      </c>
      <c r="I14" s="25">
        <v>6</v>
      </c>
      <c r="J14" s="36">
        <v>25</v>
      </c>
      <c r="K14" s="37" t="s">
        <v>10</v>
      </c>
      <c r="L14" s="38">
        <v>55</v>
      </c>
      <c r="M14" s="26"/>
      <c r="N14" s="26"/>
      <c r="O14" s="22">
        <f t="shared" si="0"/>
        <v>0</v>
      </c>
      <c r="Q14" s="23"/>
    </row>
    <row r="15" spans="1:17" ht="12.75">
      <c r="A15" s="31" t="s">
        <v>23</v>
      </c>
      <c r="B15" s="23" t="s">
        <v>72</v>
      </c>
      <c r="C15" s="22">
        <v>0</v>
      </c>
      <c r="D15" s="23">
        <v>0</v>
      </c>
      <c r="E15" s="23">
        <v>0</v>
      </c>
      <c r="F15" s="23">
        <v>0</v>
      </c>
      <c r="G15" s="23">
        <v>0</v>
      </c>
      <c r="H15" s="24" t="s">
        <v>10</v>
      </c>
      <c r="I15" s="25">
        <v>0</v>
      </c>
      <c r="J15" s="36">
        <v>0</v>
      </c>
      <c r="K15" s="37" t="s">
        <v>10</v>
      </c>
      <c r="L15" s="38">
        <v>0</v>
      </c>
      <c r="M15" s="26"/>
      <c r="N15" s="26"/>
      <c r="O15" s="22">
        <f t="shared" si="0"/>
        <v>0</v>
      </c>
      <c r="Q15" s="23"/>
    </row>
    <row r="16" spans="1:15" ht="12.75">
      <c r="A16" s="22" t="s">
        <v>24</v>
      </c>
      <c r="B16" s="23" t="s">
        <v>48</v>
      </c>
      <c r="C16" s="22">
        <v>0</v>
      </c>
      <c r="D16" s="23">
        <v>0</v>
      </c>
      <c r="E16" s="23">
        <v>0</v>
      </c>
      <c r="F16" s="23">
        <v>0</v>
      </c>
      <c r="G16" s="23">
        <v>0</v>
      </c>
      <c r="H16" s="24" t="s">
        <v>10</v>
      </c>
      <c r="I16" s="25">
        <v>0</v>
      </c>
      <c r="J16" s="36">
        <v>0</v>
      </c>
      <c r="K16" s="37" t="s">
        <v>10</v>
      </c>
      <c r="L16" s="38">
        <v>0</v>
      </c>
      <c r="M16" s="26"/>
      <c r="N16" s="26"/>
      <c r="O16" s="22">
        <f t="shared" si="0"/>
        <v>0</v>
      </c>
    </row>
    <row r="17" spans="1:15" ht="12.75">
      <c r="A17" s="22"/>
      <c r="B17" s="2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23"/>
      <c r="B18" s="27" t="s">
        <v>121</v>
      </c>
      <c r="C18" s="24"/>
      <c r="D18" s="23"/>
      <c r="E18" s="23"/>
      <c r="F18" s="23"/>
      <c r="H18" s="4"/>
      <c r="I18" s="6"/>
      <c r="J18" s="2"/>
      <c r="K18" s="4"/>
      <c r="L18" s="6"/>
      <c r="M18" s="21"/>
      <c r="N18" s="4"/>
      <c r="O18" s="6"/>
    </row>
    <row r="19" spans="2:15" ht="12.75">
      <c r="B19" s="46" t="s">
        <v>120</v>
      </c>
      <c r="C19" s="4"/>
      <c r="H19" s="4"/>
      <c r="I19" s="6"/>
      <c r="J19" s="2"/>
      <c r="K19" s="4"/>
      <c r="L19" s="6"/>
      <c r="M19" s="21"/>
      <c r="N19" s="4"/>
      <c r="O19" s="6"/>
    </row>
    <row r="20" spans="1:15" ht="12.75">
      <c r="A20">
        <v>13</v>
      </c>
      <c r="B20" s="18" t="s">
        <v>67</v>
      </c>
      <c r="C20" s="19" t="s">
        <v>34</v>
      </c>
      <c r="D20" s="60" t="s">
        <v>73</v>
      </c>
      <c r="E20" s="60"/>
      <c r="F20" s="60"/>
      <c r="G20" s="60"/>
      <c r="H20" s="60"/>
      <c r="I20" s="60"/>
      <c r="J20" s="22">
        <v>6</v>
      </c>
      <c r="K20" s="24" t="s">
        <v>10</v>
      </c>
      <c r="L20" s="25">
        <v>3</v>
      </c>
      <c r="M20" s="39">
        <v>36</v>
      </c>
      <c r="N20" s="40" t="s">
        <v>10</v>
      </c>
      <c r="O20" s="41">
        <v>30</v>
      </c>
    </row>
    <row r="21" spans="1:15" ht="12.75">
      <c r="A21">
        <v>14</v>
      </c>
      <c r="B21" s="18" t="s">
        <v>36</v>
      </c>
      <c r="C21" s="19" t="s">
        <v>34</v>
      </c>
      <c r="D21" s="60" t="s">
        <v>68</v>
      </c>
      <c r="E21" s="60"/>
      <c r="F21" s="60"/>
      <c r="G21" s="60"/>
      <c r="H21" s="60"/>
      <c r="I21" s="60"/>
      <c r="J21" s="22">
        <v>3</v>
      </c>
      <c r="K21" s="24" t="s">
        <v>10</v>
      </c>
      <c r="L21" s="25">
        <v>5</v>
      </c>
      <c r="M21" s="39">
        <v>31</v>
      </c>
      <c r="N21" s="40" t="s">
        <v>10</v>
      </c>
      <c r="O21" s="41">
        <v>49</v>
      </c>
    </row>
    <row r="22" spans="1:15" ht="12.75">
      <c r="A22">
        <v>15</v>
      </c>
      <c r="B22" s="18" t="s">
        <v>67</v>
      </c>
      <c r="C22" s="19" t="s">
        <v>34</v>
      </c>
      <c r="D22" s="60" t="s">
        <v>36</v>
      </c>
      <c r="E22" s="60"/>
      <c r="F22" s="60"/>
      <c r="G22" s="60"/>
      <c r="H22" s="60"/>
      <c r="I22" s="60"/>
      <c r="J22" s="22">
        <v>8</v>
      </c>
      <c r="K22" s="24" t="s">
        <v>10</v>
      </c>
      <c r="L22" s="25">
        <v>0</v>
      </c>
      <c r="M22" s="39">
        <v>62</v>
      </c>
      <c r="N22" s="40" t="s">
        <v>10</v>
      </c>
      <c r="O22" s="41">
        <v>19</v>
      </c>
    </row>
    <row r="23" spans="1:15" ht="12.75">
      <c r="A23">
        <v>16</v>
      </c>
      <c r="B23" s="18" t="s">
        <v>69</v>
      </c>
      <c r="C23" s="19" t="s">
        <v>34</v>
      </c>
      <c r="D23" s="60" t="s">
        <v>73</v>
      </c>
      <c r="E23" s="60"/>
      <c r="F23" s="60"/>
      <c r="G23" s="60"/>
      <c r="H23" s="60"/>
      <c r="I23" s="60"/>
      <c r="J23" s="22">
        <v>2</v>
      </c>
      <c r="K23" s="24" t="s">
        <v>10</v>
      </c>
      <c r="L23" s="25">
        <v>7</v>
      </c>
      <c r="M23" s="39">
        <v>15</v>
      </c>
      <c r="N23" s="40" t="s">
        <v>10</v>
      </c>
      <c r="O23" s="41">
        <v>41</v>
      </c>
    </row>
    <row r="24" spans="1:15" ht="12.75">
      <c r="A24">
        <v>17</v>
      </c>
      <c r="B24" s="18" t="s">
        <v>69</v>
      </c>
      <c r="C24" s="19" t="s">
        <v>34</v>
      </c>
      <c r="D24" s="60" t="s">
        <v>36</v>
      </c>
      <c r="E24" s="60"/>
      <c r="F24" s="60"/>
      <c r="G24" s="60"/>
      <c r="H24" s="60"/>
      <c r="I24" s="60"/>
      <c r="J24" s="22">
        <v>2</v>
      </c>
      <c r="K24" s="24" t="s">
        <v>10</v>
      </c>
      <c r="L24" s="25">
        <v>6</v>
      </c>
      <c r="M24" s="39">
        <v>19</v>
      </c>
      <c r="N24" s="40" t="s">
        <v>10</v>
      </c>
      <c r="O24" s="41">
        <v>37</v>
      </c>
    </row>
    <row r="25" spans="1:15" ht="12.75">
      <c r="A25">
        <v>18</v>
      </c>
      <c r="B25" s="18" t="s">
        <v>68</v>
      </c>
      <c r="C25" s="19" t="s">
        <v>34</v>
      </c>
      <c r="D25" s="60" t="s">
        <v>67</v>
      </c>
      <c r="E25" s="60"/>
      <c r="F25" s="60"/>
      <c r="G25" s="60"/>
      <c r="H25" s="60"/>
      <c r="I25" s="60"/>
      <c r="J25" s="22">
        <v>3</v>
      </c>
      <c r="K25" s="24" t="s">
        <v>10</v>
      </c>
      <c r="L25" s="25">
        <v>4</v>
      </c>
      <c r="M25" s="39">
        <v>27</v>
      </c>
      <c r="N25" s="40" t="s">
        <v>10</v>
      </c>
      <c r="O25" s="41">
        <v>32</v>
      </c>
    </row>
    <row r="26" spans="1:15" ht="12.75">
      <c r="A26">
        <v>19</v>
      </c>
      <c r="B26" s="18" t="s">
        <v>73</v>
      </c>
      <c r="C26" s="19" t="s">
        <v>34</v>
      </c>
      <c r="D26" s="60" t="s">
        <v>36</v>
      </c>
      <c r="E26" s="60"/>
      <c r="F26" s="60"/>
      <c r="G26" s="60"/>
      <c r="H26" s="60"/>
      <c r="I26" s="60"/>
      <c r="J26" s="22">
        <v>5</v>
      </c>
      <c r="K26" s="24" t="s">
        <v>10</v>
      </c>
      <c r="L26" s="25">
        <v>1</v>
      </c>
      <c r="M26" s="39">
        <v>37</v>
      </c>
      <c r="N26" s="40" t="s">
        <v>10</v>
      </c>
      <c r="O26" s="41">
        <v>19</v>
      </c>
    </row>
    <row r="27" spans="1:15" ht="12.75">
      <c r="A27">
        <v>20</v>
      </c>
      <c r="B27" s="18" t="s">
        <v>67</v>
      </c>
      <c r="C27" s="19" t="s">
        <v>34</v>
      </c>
      <c r="D27" s="60" t="s">
        <v>69</v>
      </c>
      <c r="E27" s="60"/>
      <c r="F27" s="60"/>
      <c r="G27" s="60"/>
      <c r="H27" s="60"/>
      <c r="I27" s="60"/>
      <c r="J27" s="22">
        <v>8</v>
      </c>
      <c r="K27" s="24" t="s">
        <v>10</v>
      </c>
      <c r="L27" s="25">
        <v>0</v>
      </c>
      <c r="M27" s="39">
        <v>56</v>
      </c>
      <c r="N27" s="40" t="s">
        <v>10</v>
      </c>
      <c r="O27" s="41">
        <v>20</v>
      </c>
    </row>
  </sheetData>
  <mergeCells count="11">
    <mergeCell ref="D21:I21"/>
    <mergeCell ref="D22:I22"/>
    <mergeCell ref="A1:O1"/>
    <mergeCell ref="A2:O2"/>
    <mergeCell ref="A3:O3"/>
    <mergeCell ref="D20:I20"/>
    <mergeCell ref="D27:I27"/>
    <mergeCell ref="D23:I23"/>
    <mergeCell ref="D24:I24"/>
    <mergeCell ref="D25:I25"/>
    <mergeCell ref="D26:I2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J7" sqref="J7"/>
    </sheetView>
  </sheetViews>
  <sheetFormatPr defaultColWidth="9.00390625" defaultRowHeight="12.75"/>
  <cols>
    <col min="1" max="1" width="4.375" style="0" customWidth="1"/>
    <col min="2" max="2" width="28.875" style="0" customWidth="1"/>
    <col min="3" max="3" width="4.375" style="0" customWidth="1"/>
    <col min="4" max="4" width="6.375" style="0" customWidth="1"/>
    <col min="5" max="5" width="3.25390625" style="0" customWidth="1"/>
    <col min="6" max="6" width="4.00390625" style="0" customWidth="1"/>
    <col min="7" max="7" width="8.875" style="0" customWidth="1"/>
    <col min="8" max="8" width="1.75390625" style="0" customWidth="1"/>
    <col min="9" max="9" width="4.375" style="0" customWidth="1"/>
    <col min="10" max="10" width="5.00390625" style="0" customWidth="1"/>
    <col min="11" max="11" width="1.00390625" style="0" customWidth="1"/>
    <col min="12" max="13" width="4.375" style="0" customWidth="1"/>
    <col min="14" max="14" width="1.00390625" style="0" customWidth="1"/>
    <col min="15" max="15" width="4.375" style="0" customWidth="1"/>
  </cols>
  <sheetData>
    <row r="1" spans="1:15" ht="26.25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6.25">
      <c r="A2" s="61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2.75">
      <c r="A4" t="s">
        <v>33</v>
      </c>
      <c r="C4" s="4"/>
      <c r="H4" s="4"/>
      <c r="I4" s="6"/>
      <c r="J4" s="2"/>
      <c r="K4" s="4"/>
      <c r="L4" s="6"/>
      <c r="M4" s="21"/>
      <c r="N4" s="4"/>
      <c r="O4" s="6"/>
    </row>
    <row r="5" spans="3:15" ht="12.75">
      <c r="C5" s="4"/>
      <c r="H5" s="4"/>
      <c r="I5" s="6"/>
      <c r="J5" s="2"/>
      <c r="K5" s="4"/>
      <c r="L5" s="6"/>
      <c r="M5" s="21"/>
      <c r="N5" s="4"/>
      <c r="O5" s="6"/>
    </row>
    <row r="6" spans="1:17" ht="12.75">
      <c r="A6" s="22" t="s">
        <v>14</v>
      </c>
      <c r="B6" s="23" t="s">
        <v>67</v>
      </c>
      <c r="C6" s="22">
        <v>7</v>
      </c>
      <c r="D6" s="23">
        <v>7</v>
      </c>
      <c r="E6" s="23">
        <v>0</v>
      </c>
      <c r="F6" s="23">
        <v>0</v>
      </c>
      <c r="G6" s="23">
        <v>42</v>
      </c>
      <c r="H6" s="24" t="s">
        <v>10</v>
      </c>
      <c r="I6" s="25">
        <v>11</v>
      </c>
      <c r="J6" s="36">
        <v>338</v>
      </c>
      <c r="K6" s="37" t="s">
        <v>10</v>
      </c>
      <c r="L6" s="38">
        <v>158</v>
      </c>
      <c r="M6" s="26"/>
      <c r="N6" s="26"/>
      <c r="O6" s="22">
        <f aca="true" t="shared" si="0" ref="O6:O16">(D6*2)+E6</f>
        <v>14</v>
      </c>
      <c r="Q6" s="23"/>
    </row>
    <row r="7" spans="1:17" ht="12.75">
      <c r="A7" s="22" t="s">
        <v>15</v>
      </c>
      <c r="B7" s="23" t="s">
        <v>68</v>
      </c>
      <c r="C7" s="22">
        <v>10</v>
      </c>
      <c r="D7" s="23">
        <v>5</v>
      </c>
      <c r="E7" s="23">
        <v>0</v>
      </c>
      <c r="F7" s="23">
        <v>5</v>
      </c>
      <c r="G7" s="23">
        <v>45</v>
      </c>
      <c r="H7" s="24" t="s">
        <v>10</v>
      </c>
      <c r="I7" s="25">
        <v>32</v>
      </c>
      <c r="J7" s="36">
        <v>430</v>
      </c>
      <c r="K7" s="37" t="s">
        <v>10</v>
      </c>
      <c r="L7" s="38">
        <v>308</v>
      </c>
      <c r="M7" s="26"/>
      <c r="N7" s="26"/>
      <c r="O7" s="22">
        <f t="shared" si="0"/>
        <v>10</v>
      </c>
      <c r="Q7" s="32"/>
    </row>
    <row r="8" spans="1:17" ht="12.75">
      <c r="A8" s="22" t="s">
        <v>16</v>
      </c>
      <c r="B8" s="32" t="s">
        <v>73</v>
      </c>
      <c r="C8" s="31">
        <v>6</v>
      </c>
      <c r="D8" s="32">
        <v>4</v>
      </c>
      <c r="E8" s="32">
        <v>0</v>
      </c>
      <c r="F8" s="32">
        <v>2</v>
      </c>
      <c r="G8" s="32">
        <v>26</v>
      </c>
      <c r="H8" s="33" t="s">
        <v>10</v>
      </c>
      <c r="I8" s="34">
        <v>21</v>
      </c>
      <c r="J8" s="42">
        <v>209</v>
      </c>
      <c r="K8" s="43" t="s">
        <v>10</v>
      </c>
      <c r="L8" s="44">
        <v>196</v>
      </c>
      <c r="M8" s="35"/>
      <c r="N8" s="35"/>
      <c r="O8" s="31">
        <f t="shared" si="0"/>
        <v>8</v>
      </c>
      <c r="Q8" s="23"/>
    </row>
    <row r="9" spans="1:17" ht="12.75">
      <c r="A9" s="31" t="s">
        <v>17</v>
      </c>
      <c r="B9" s="23" t="s">
        <v>36</v>
      </c>
      <c r="C9" s="22">
        <v>6</v>
      </c>
      <c r="D9" s="23">
        <v>3</v>
      </c>
      <c r="E9" s="23">
        <v>0</v>
      </c>
      <c r="F9" s="23">
        <v>3</v>
      </c>
      <c r="G9" s="23">
        <v>19</v>
      </c>
      <c r="H9" s="24" t="s">
        <v>10</v>
      </c>
      <c r="I9" s="25">
        <v>26</v>
      </c>
      <c r="J9" s="36">
        <v>178</v>
      </c>
      <c r="K9" s="37" t="s">
        <v>10</v>
      </c>
      <c r="L9" s="38">
        <v>214</v>
      </c>
      <c r="M9" s="26"/>
      <c r="N9" s="26"/>
      <c r="O9" s="22">
        <f t="shared" si="0"/>
        <v>6</v>
      </c>
      <c r="Q9" s="23"/>
    </row>
    <row r="10" spans="1:17" ht="12.75">
      <c r="A10" s="22" t="s">
        <v>18</v>
      </c>
      <c r="B10" s="23" t="s">
        <v>48</v>
      </c>
      <c r="C10" s="22">
        <v>1</v>
      </c>
      <c r="D10" s="23">
        <v>1</v>
      </c>
      <c r="E10" s="23">
        <v>0</v>
      </c>
      <c r="F10" s="23">
        <v>0</v>
      </c>
      <c r="G10" s="23">
        <v>9</v>
      </c>
      <c r="H10" s="24" t="s">
        <v>10</v>
      </c>
      <c r="I10" s="25">
        <v>0</v>
      </c>
      <c r="J10" s="36">
        <v>61</v>
      </c>
      <c r="K10" s="37" t="s">
        <v>10</v>
      </c>
      <c r="L10" s="38">
        <v>6</v>
      </c>
      <c r="M10" s="26"/>
      <c r="N10" s="26"/>
      <c r="O10" s="22">
        <f t="shared" si="0"/>
        <v>2</v>
      </c>
      <c r="Q10" s="23"/>
    </row>
    <row r="11" spans="1:17" ht="12.75">
      <c r="A11" s="31" t="s">
        <v>19</v>
      </c>
      <c r="B11" s="23" t="s">
        <v>35</v>
      </c>
      <c r="C11" s="22">
        <v>1</v>
      </c>
      <c r="D11" s="23">
        <v>1</v>
      </c>
      <c r="E11" s="23">
        <v>0</v>
      </c>
      <c r="F11" s="23">
        <v>0</v>
      </c>
      <c r="G11" s="23">
        <v>5</v>
      </c>
      <c r="H11" s="24" t="s">
        <v>10</v>
      </c>
      <c r="I11" s="25">
        <v>4</v>
      </c>
      <c r="J11" s="36">
        <v>21</v>
      </c>
      <c r="K11" s="37" t="s">
        <v>10</v>
      </c>
      <c r="L11" s="38">
        <v>24</v>
      </c>
      <c r="M11" s="26"/>
      <c r="N11" s="26"/>
      <c r="O11" s="22">
        <f t="shared" si="0"/>
        <v>2</v>
      </c>
      <c r="Q11" s="32"/>
    </row>
    <row r="12" spans="1:17" ht="12.75">
      <c r="A12" s="22" t="s">
        <v>20</v>
      </c>
      <c r="B12" s="23" t="s">
        <v>45</v>
      </c>
      <c r="C12" s="22">
        <v>5</v>
      </c>
      <c r="D12" s="23">
        <v>1</v>
      </c>
      <c r="E12" s="23">
        <v>0</v>
      </c>
      <c r="F12" s="23">
        <v>4</v>
      </c>
      <c r="G12" s="23">
        <v>12</v>
      </c>
      <c r="H12" s="24" t="s">
        <v>10</v>
      </c>
      <c r="I12" s="25">
        <v>24</v>
      </c>
      <c r="J12" s="36">
        <v>107</v>
      </c>
      <c r="K12" s="37" t="s">
        <v>10</v>
      </c>
      <c r="L12" s="38">
        <v>193</v>
      </c>
      <c r="M12" s="26"/>
      <c r="N12" s="26"/>
      <c r="O12" s="22">
        <f t="shared" si="0"/>
        <v>2</v>
      </c>
      <c r="Q12" s="23"/>
    </row>
    <row r="13" spans="1:17" ht="12.75">
      <c r="A13" s="31" t="s">
        <v>21</v>
      </c>
      <c r="B13" s="32" t="s">
        <v>69</v>
      </c>
      <c r="C13" s="31">
        <v>6</v>
      </c>
      <c r="D13" s="32">
        <v>1</v>
      </c>
      <c r="E13" s="32">
        <v>0</v>
      </c>
      <c r="F13" s="32">
        <v>5</v>
      </c>
      <c r="G13" s="32">
        <v>14</v>
      </c>
      <c r="H13" s="33" t="s">
        <v>10</v>
      </c>
      <c r="I13" s="34">
        <v>35</v>
      </c>
      <c r="J13" s="42">
        <v>122</v>
      </c>
      <c r="K13" s="43" t="s">
        <v>10</v>
      </c>
      <c r="L13" s="44">
        <v>251</v>
      </c>
      <c r="M13" s="35"/>
      <c r="N13" s="35"/>
      <c r="O13" s="31">
        <f t="shared" si="0"/>
        <v>2</v>
      </c>
      <c r="Q13" s="23"/>
    </row>
    <row r="14" spans="1:17" ht="12.75">
      <c r="A14" s="22" t="s">
        <v>22</v>
      </c>
      <c r="B14" s="23" t="s">
        <v>70</v>
      </c>
      <c r="C14" s="22">
        <v>2</v>
      </c>
      <c r="D14" s="23">
        <v>0</v>
      </c>
      <c r="E14" s="23">
        <v>0</v>
      </c>
      <c r="F14" s="23">
        <v>2</v>
      </c>
      <c r="G14" s="23">
        <v>4</v>
      </c>
      <c r="H14" s="24" t="s">
        <v>10</v>
      </c>
      <c r="I14" s="25">
        <v>13</v>
      </c>
      <c r="J14" s="36">
        <v>43</v>
      </c>
      <c r="K14" s="37" t="s">
        <v>10</v>
      </c>
      <c r="L14" s="38">
        <v>107</v>
      </c>
      <c r="M14" s="26"/>
      <c r="N14" s="26"/>
      <c r="O14" s="22">
        <f t="shared" si="0"/>
        <v>0</v>
      </c>
      <c r="Q14" s="23"/>
    </row>
    <row r="15" spans="1:17" ht="12.75">
      <c r="A15" s="31" t="s">
        <v>23</v>
      </c>
      <c r="B15" s="23" t="s">
        <v>71</v>
      </c>
      <c r="C15" s="22">
        <v>2</v>
      </c>
      <c r="D15" s="23">
        <v>0</v>
      </c>
      <c r="E15" s="23">
        <v>0</v>
      </c>
      <c r="F15" s="23">
        <v>2</v>
      </c>
      <c r="G15" s="23">
        <v>4</v>
      </c>
      <c r="H15" s="24" t="s">
        <v>10</v>
      </c>
      <c r="I15" s="25">
        <v>14</v>
      </c>
      <c r="J15" s="36">
        <v>30</v>
      </c>
      <c r="K15" s="37" t="s">
        <v>10</v>
      </c>
      <c r="L15" s="38">
        <v>82</v>
      </c>
      <c r="M15" s="26"/>
      <c r="N15" s="26"/>
      <c r="O15" s="22">
        <f t="shared" si="0"/>
        <v>0</v>
      </c>
      <c r="Q15" s="23"/>
    </row>
    <row r="16" spans="1:15" ht="12.75">
      <c r="A16" s="22" t="s">
        <v>24</v>
      </c>
      <c r="B16" s="23" t="s">
        <v>72</v>
      </c>
      <c r="C16" s="22">
        <v>0</v>
      </c>
      <c r="D16" s="23">
        <v>0</v>
      </c>
      <c r="E16" s="23">
        <v>0</v>
      </c>
      <c r="F16" s="23">
        <v>0</v>
      </c>
      <c r="G16" s="23">
        <v>0</v>
      </c>
      <c r="H16" s="24" t="s">
        <v>10</v>
      </c>
      <c r="I16" s="25">
        <v>0</v>
      </c>
      <c r="J16" s="36">
        <v>0</v>
      </c>
      <c r="K16" s="37" t="s">
        <v>10</v>
      </c>
      <c r="L16" s="38">
        <v>0</v>
      </c>
      <c r="M16" s="26"/>
      <c r="N16" s="26"/>
      <c r="O16" s="22">
        <f t="shared" si="0"/>
        <v>0</v>
      </c>
    </row>
    <row r="17" spans="1:15" ht="12.75">
      <c r="A17" s="22"/>
      <c r="B17" s="2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23"/>
      <c r="B18" s="27" t="s">
        <v>133</v>
      </c>
      <c r="C18" s="24"/>
      <c r="D18" s="23"/>
      <c r="E18" s="23"/>
      <c r="F18" s="23"/>
      <c r="H18" s="4"/>
      <c r="I18" s="6"/>
      <c r="J18" s="2"/>
      <c r="K18" s="4"/>
      <c r="L18" s="6"/>
      <c r="M18" s="21"/>
      <c r="N18" s="4"/>
      <c r="O18" s="6"/>
    </row>
    <row r="19" spans="2:15" ht="12.75">
      <c r="B19" s="46" t="s">
        <v>134</v>
      </c>
      <c r="C19" s="4"/>
      <c r="H19" s="4"/>
      <c r="I19" s="6"/>
      <c r="J19" s="2"/>
      <c r="K19" s="4"/>
      <c r="L19" s="6"/>
      <c r="M19" s="21"/>
      <c r="N19" s="4"/>
      <c r="O19" s="6"/>
    </row>
    <row r="20" spans="1:15" ht="12.75">
      <c r="A20">
        <v>21</v>
      </c>
      <c r="B20" s="18" t="s">
        <v>48</v>
      </c>
      <c r="C20" s="19" t="s">
        <v>34</v>
      </c>
      <c r="D20" s="60" t="s">
        <v>71</v>
      </c>
      <c r="E20" s="60"/>
      <c r="F20" s="60"/>
      <c r="G20" s="60"/>
      <c r="H20" s="60"/>
      <c r="I20" s="60"/>
      <c r="J20" s="22">
        <v>9</v>
      </c>
      <c r="K20" s="24" t="s">
        <v>10</v>
      </c>
      <c r="L20" s="25">
        <v>0</v>
      </c>
      <c r="M20" s="39">
        <v>61</v>
      </c>
      <c r="N20" s="40" t="s">
        <v>10</v>
      </c>
      <c r="O20" s="41">
        <v>6</v>
      </c>
    </row>
    <row r="21" ht="12.75">
      <c r="B21" s="46" t="s">
        <v>135</v>
      </c>
    </row>
    <row r="22" spans="1:15" ht="12.75">
      <c r="A22">
        <v>22</v>
      </c>
      <c r="B22" s="18" t="s">
        <v>68</v>
      </c>
      <c r="C22" s="19" t="s">
        <v>34</v>
      </c>
      <c r="D22" s="60" t="s">
        <v>73</v>
      </c>
      <c r="E22" s="60"/>
      <c r="F22" s="60"/>
      <c r="G22" s="60"/>
      <c r="H22" s="60"/>
      <c r="I22" s="60"/>
      <c r="J22" s="22">
        <v>6</v>
      </c>
      <c r="K22" s="24" t="s">
        <v>10</v>
      </c>
      <c r="L22" s="25">
        <v>2</v>
      </c>
      <c r="M22" s="39">
        <v>50</v>
      </c>
      <c r="N22" s="40" t="s">
        <v>10</v>
      </c>
      <c r="O22" s="41">
        <v>24</v>
      </c>
    </row>
    <row r="23" spans="1:15" ht="12.75">
      <c r="A23">
        <v>23</v>
      </c>
      <c r="B23" s="18" t="s">
        <v>68</v>
      </c>
      <c r="C23" s="19" t="s">
        <v>34</v>
      </c>
      <c r="D23" s="60" t="s">
        <v>70</v>
      </c>
      <c r="E23" s="60"/>
      <c r="F23" s="60"/>
      <c r="G23" s="60"/>
      <c r="H23" s="60"/>
      <c r="I23" s="60"/>
      <c r="J23" s="22">
        <v>7</v>
      </c>
      <c r="K23" s="24" t="s">
        <v>10</v>
      </c>
      <c r="L23" s="25">
        <v>1</v>
      </c>
      <c r="M23" s="39">
        <v>52</v>
      </c>
      <c r="N23" s="40" t="s">
        <v>10</v>
      </c>
      <c r="O23" s="41">
        <v>18</v>
      </c>
    </row>
  </sheetData>
  <mergeCells count="6">
    <mergeCell ref="D22:I22"/>
    <mergeCell ref="D23:I23"/>
    <mergeCell ref="A1:O1"/>
    <mergeCell ref="A2:O2"/>
    <mergeCell ref="A3:O3"/>
    <mergeCell ref="D20:I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Q20" sqref="Q20"/>
    </sheetView>
  </sheetViews>
  <sheetFormatPr defaultColWidth="9.00390625" defaultRowHeight="12.75"/>
  <cols>
    <col min="1" max="1" width="4.375" style="0" customWidth="1"/>
    <col min="2" max="2" width="28.875" style="0" customWidth="1"/>
    <col min="3" max="3" width="4.375" style="0" customWidth="1"/>
    <col min="4" max="4" width="6.375" style="0" customWidth="1"/>
    <col min="5" max="5" width="3.25390625" style="0" customWidth="1"/>
    <col min="6" max="6" width="4.00390625" style="0" customWidth="1"/>
    <col min="7" max="7" width="8.875" style="0" customWidth="1"/>
    <col min="8" max="8" width="1.75390625" style="0" customWidth="1"/>
    <col min="9" max="9" width="4.375" style="0" customWidth="1"/>
    <col min="10" max="10" width="5.00390625" style="0" customWidth="1"/>
    <col min="11" max="11" width="1.00390625" style="0" customWidth="1"/>
    <col min="12" max="13" width="4.375" style="0" customWidth="1"/>
    <col min="14" max="14" width="1.00390625" style="0" customWidth="1"/>
    <col min="15" max="15" width="4.375" style="0" customWidth="1"/>
  </cols>
  <sheetData>
    <row r="1" spans="1:15" ht="26.25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6.25">
      <c r="A2" s="61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2.75">
      <c r="A4" t="s">
        <v>33</v>
      </c>
      <c r="C4" s="4"/>
      <c r="H4" s="4"/>
      <c r="I4" s="6"/>
      <c r="J4" s="2"/>
      <c r="K4" s="4"/>
      <c r="L4" s="6"/>
      <c r="M4" s="21"/>
      <c r="N4" s="4"/>
      <c r="O4" s="6"/>
    </row>
    <row r="5" spans="3:15" ht="12.75">
      <c r="C5" s="4"/>
      <c r="H5" s="4"/>
      <c r="I5" s="6"/>
      <c r="J5" s="2"/>
      <c r="K5" s="4"/>
      <c r="L5" s="6"/>
      <c r="M5" s="21"/>
      <c r="N5" s="4"/>
      <c r="O5" s="6"/>
    </row>
    <row r="6" spans="1:17" ht="12.75">
      <c r="A6" s="22" t="s">
        <v>14</v>
      </c>
      <c r="B6" s="23" t="s">
        <v>67</v>
      </c>
      <c r="C6" s="22">
        <v>10</v>
      </c>
      <c r="D6" s="23">
        <v>10</v>
      </c>
      <c r="E6" s="23">
        <v>0</v>
      </c>
      <c r="F6" s="23">
        <v>0</v>
      </c>
      <c r="G6" s="23">
        <v>58</v>
      </c>
      <c r="H6" s="24" t="s">
        <v>10</v>
      </c>
      <c r="I6" s="25">
        <v>19</v>
      </c>
      <c r="J6" s="36">
        <v>445</v>
      </c>
      <c r="K6" s="37" t="s">
        <v>10</v>
      </c>
      <c r="L6" s="38">
        <v>229</v>
      </c>
      <c r="M6" s="26"/>
      <c r="N6" s="26"/>
      <c r="O6" s="22">
        <f aca="true" t="shared" si="0" ref="O6:O16">(D6*2)+E6</f>
        <v>20</v>
      </c>
      <c r="Q6" s="23"/>
    </row>
    <row r="7" spans="1:17" ht="12.75">
      <c r="A7" s="22" t="s">
        <v>15</v>
      </c>
      <c r="B7" s="32" t="s">
        <v>73</v>
      </c>
      <c r="C7" s="31">
        <v>9</v>
      </c>
      <c r="D7" s="32">
        <v>6</v>
      </c>
      <c r="E7" s="32">
        <v>0</v>
      </c>
      <c r="F7" s="32">
        <v>3</v>
      </c>
      <c r="G7" s="32">
        <v>42</v>
      </c>
      <c r="H7" s="33" t="s">
        <v>10</v>
      </c>
      <c r="I7" s="34">
        <v>31</v>
      </c>
      <c r="J7" s="42">
        <v>345</v>
      </c>
      <c r="K7" s="43" t="s">
        <v>10</v>
      </c>
      <c r="L7" s="44">
        <v>268</v>
      </c>
      <c r="M7" s="35"/>
      <c r="N7" s="35"/>
      <c r="O7" s="31">
        <f t="shared" si="0"/>
        <v>12</v>
      </c>
      <c r="Q7" s="32"/>
    </row>
    <row r="8" spans="1:17" ht="12.75">
      <c r="A8" s="22" t="s">
        <v>16</v>
      </c>
      <c r="B8" s="23" t="s">
        <v>68</v>
      </c>
      <c r="C8" s="22">
        <v>12</v>
      </c>
      <c r="D8" s="23">
        <v>6</v>
      </c>
      <c r="E8" s="23">
        <v>0</v>
      </c>
      <c r="F8" s="23">
        <v>6</v>
      </c>
      <c r="G8" s="23">
        <v>53</v>
      </c>
      <c r="H8" s="24" t="s">
        <v>10</v>
      </c>
      <c r="I8" s="25">
        <v>40</v>
      </c>
      <c r="J8" s="36">
        <v>482</v>
      </c>
      <c r="K8" s="37" t="s">
        <v>10</v>
      </c>
      <c r="L8" s="38">
        <v>366</v>
      </c>
      <c r="M8" s="26"/>
      <c r="N8" s="26"/>
      <c r="O8" s="22">
        <f t="shared" si="0"/>
        <v>12</v>
      </c>
      <c r="Q8" s="23"/>
    </row>
    <row r="9" spans="1:17" ht="12.75">
      <c r="A9" s="52" t="s">
        <v>17</v>
      </c>
      <c r="B9" s="53" t="s">
        <v>36</v>
      </c>
      <c r="C9" s="52">
        <v>8</v>
      </c>
      <c r="D9" s="53">
        <v>4</v>
      </c>
      <c r="E9" s="53">
        <v>0</v>
      </c>
      <c r="F9" s="53">
        <v>4</v>
      </c>
      <c r="G9" s="53">
        <v>30</v>
      </c>
      <c r="H9" s="54" t="s">
        <v>10</v>
      </c>
      <c r="I9" s="55">
        <v>33</v>
      </c>
      <c r="J9" s="56">
        <v>246</v>
      </c>
      <c r="K9" s="57" t="s">
        <v>10</v>
      </c>
      <c r="L9" s="58">
        <v>280</v>
      </c>
      <c r="M9" s="59"/>
      <c r="N9" s="59"/>
      <c r="O9" s="52">
        <f t="shared" si="0"/>
        <v>8</v>
      </c>
      <c r="Q9" s="23"/>
    </row>
    <row r="10" spans="1:17" ht="12.75">
      <c r="A10" s="22" t="s">
        <v>18</v>
      </c>
      <c r="B10" s="23" t="s">
        <v>48</v>
      </c>
      <c r="C10" s="22">
        <v>1</v>
      </c>
      <c r="D10" s="23">
        <v>1</v>
      </c>
      <c r="E10" s="23">
        <v>0</v>
      </c>
      <c r="F10" s="23">
        <v>0</v>
      </c>
      <c r="G10" s="23">
        <v>9</v>
      </c>
      <c r="H10" s="24" t="s">
        <v>10</v>
      </c>
      <c r="I10" s="25">
        <v>0</v>
      </c>
      <c r="J10" s="36">
        <v>61</v>
      </c>
      <c r="K10" s="37" t="s">
        <v>10</v>
      </c>
      <c r="L10" s="38">
        <v>6</v>
      </c>
      <c r="M10" s="26"/>
      <c r="N10" s="26"/>
      <c r="O10" s="22">
        <f t="shared" si="0"/>
        <v>2</v>
      </c>
      <c r="Q10" s="23"/>
    </row>
    <row r="11" spans="1:17" ht="12.75">
      <c r="A11" s="31" t="s">
        <v>19</v>
      </c>
      <c r="B11" s="23" t="s">
        <v>35</v>
      </c>
      <c r="C11" s="22">
        <v>1</v>
      </c>
      <c r="D11" s="23">
        <v>1</v>
      </c>
      <c r="E11" s="23">
        <v>0</v>
      </c>
      <c r="F11" s="23">
        <v>0</v>
      </c>
      <c r="G11" s="23">
        <v>5</v>
      </c>
      <c r="H11" s="24" t="s">
        <v>10</v>
      </c>
      <c r="I11" s="25">
        <v>4</v>
      </c>
      <c r="J11" s="36">
        <v>21</v>
      </c>
      <c r="K11" s="37" t="s">
        <v>10</v>
      </c>
      <c r="L11" s="38">
        <v>24</v>
      </c>
      <c r="M11" s="26"/>
      <c r="N11" s="26"/>
      <c r="O11" s="22">
        <f t="shared" si="0"/>
        <v>2</v>
      </c>
      <c r="Q11" s="32"/>
    </row>
    <row r="12" spans="1:17" ht="12.75">
      <c r="A12" s="22" t="s">
        <v>20</v>
      </c>
      <c r="B12" s="23" t="s">
        <v>45</v>
      </c>
      <c r="C12" s="22">
        <v>5</v>
      </c>
      <c r="D12" s="23">
        <v>1</v>
      </c>
      <c r="E12" s="23">
        <v>0</v>
      </c>
      <c r="F12" s="23">
        <v>4</v>
      </c>
      <c r="G12" s="23">
        <v>12</v>
      </c>
      <c r="H12" s="24" t="s">
        <v>10</v>
      </c>
      <c r="I12" s="25">
        <v>24</v>
      </c>
      <c r="J12" s="36">
        <v>107</v>
      </c>
      <c r="K12" s="37" t="s">
        <v>10</v>
      </c>
      <c r="L12" s="38">
        <v>193</v>
      </c>
      <c r="M12" s="26"/>
      <c r="N12" s="26"/>
      <c r="O12" s="22">
        <f t="shared" si="0"/>
        <v>2</v>
      </c>
      <c r="Q12" s="23"/>
    </row>
    <row r="13" spans="1:17" ht="12.75">
      <c r="A13" s="31" t="s">
        <v>21</v>
      </c>
      <c r="B13" s="32" t="s">
        <v>69</v>
      </c>
      <c r="C13" s="31">
        <v>8</v>
      </c>
      <c r="D13" s="32">
        <v>1</v>
      </c>
      <c r="E13" s="32">
        <v>0</v>
      </c>
      <c r="F13" s="32">
        <v>7</v>
      </c>
      <c r="G13" s="32">
        <v>19</v>
      </c>
      <c r="H13" s="33" t="s">
        <v>10</v>
      </c>
      <c r="I13" s="34">
        <v>44</v>
      </c>
      <c r="J13" s="42">
        <v>161</v>
      </c>
      <c r="K13" s="43" t="s">
        <v>10</v>
      </c>
      <c r="L13" s="44">
        <v>316</v>
      </c>
      <c r="M13" s="35"/>
      <c r="N13" s="35"/>
      <c r="O13" s="31">
        <f t="shared" si="0"/>
        <v>2</v>
      </c>
      <c r="Q13" s="23"/>
    </row>
    <row r="14" spans="1:17" ht="12.75">
      <c r="A14" s="22" t="s">
        <v>22</v>
      </c>
      <c r="B14" s="23" t="s">
        <v>70</v>
      </c>
      <c r="C14" s="22">
        <v>2</v>
      </c>
      <c r="D14" s="23">
        <v>0</v>
      </c>
      <c r="E14" s="23">
        <v>0</v>
      </c>
      <c r="F14" s="23">
        <v>2</v>
      </c>
      <c r="G14" s="23">
        <v>4</v>
      </c>
      <c r="H14" s="24" t="s">
        <v>10</v>
      </c>
      <c r="I14" s="25">
        <v>13</v>
      </c>
      <c r="J14" s="36">
        <v>43</v>
      </c>
      <c r="K14" s="37" t="s">
        <v>10</v>
      </c>
      <c r="L14" s="38">
        <v>107</v>
      </c>
      <c r="M14" s="26"/>
      <c r="N14" s="26"/>
      <c r="O14" s="22">
        <f>(D14*2)+E14</f>
        <v>0</v>
      </c>
      <c r="Q14" s="23"/>
    </row>
    <row r="15" spans="1:17" ht="12.75">
      <c r="A15" s="31" t="s">
        <v>23</v>
      </c>
      <c r="B15" s="23" t="s">
        <v>71</v>
      </c>
      <c r="C15" s="22">
        <v>4</v>
      </c>
      <c r="D15" s="23">
        <v>0</v>
      </c>
      <c r="E15" s="23">
        <v>0</v>
      </c>
      <c r="F15" s="23">
        <v>4</v>
      </c>
      <c r="G15" s="23">
        <v>6</v>
      </c>
      <c r="H15" s="24" t="s">
        <v>10</v>
      </c>
      <c r="I15" s="25">
        <v>30</v>
      </c>
      <c r="J15" s="36">
        <v>53</v>
      </c>
      <c r="K15" s="37" t="s">
        <v>10</v>
      </c>
      <c r="L15" s="38">
        <v>175</v>
      </c>
      <c r="M15" s="26"/>
      <c r="N15" s="26"/>
      <c r="O15" s="22">
        <f>(D15*2)+E15</f>
        <v>0</v>
      </c>
      <c r="Q15" s="23"/>
    </row>
    <row r="16" spans="1:15" ht="12.75">
      <c r="A16" s="22" t="s">
        <v>24</v>
      </c>
      <c r="B16" s="23" t="s">
        <v>72</v>
      </c>
      <c r="C16" s="22">
        <v>0</v>
      </c>
      <c r="D16" s="23">
        <v>0</v>
      </c>
      <c r="E16" s="23">
        <v>0</v>
      </c>
      <c r="F16" s="23">
        <v>0</v>
      </c>
      <c r="G16" s="23">
        <v>0</v>
      </c>
      <c r="H16" s="24" t="s">
        <v>10</v>
      </c>
      <c r="I16" s="25">
        <v>0</v>
      </c>
      <c r="J16" s="36">
        <v>0</v>
      </c>
      <c r="K16" s="37" t="s">
        <v>10</v>
      </c>
      <c r="L16" s="38">
        <v>0</v>
      </c>
      <c r="M16" s="26"/>
      <c r="N16" s="26"/>
      <c r="O16" s="22">
        <f>(D16*2)+E16</f>
        <v>0</v>
      </c>
    </row>
    <row r="17" spans="1:15" ht="12.75">
      <c r="A17" s="22"/>
      <c r="B17" s="2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23"/>
      <c r="B18" s="27" t="s">
        <v>156</v>
      </c>
      <c r="C18" s="24"/>
      <c r="D18" s="23"/>
      <c r="E18" s="23"/>
      <c r="F18" s="23"/>
      <c r="H18" s="4"/>
      <c r="I18" s="6"/>
      <c r="J18" s="2"/>
      <c r="K18" s="4"/>
      <c r="L18" s="6"/>
      <c r="M18" s="21"/>
      <c r="N18" s="4"/>
      <c r="O18" s="6"/>
    </row>
    <row r="19" spans="1:15" ht="12.75">
      <c r="A19" s="23"/>
      <c r="B19" s="46" t="s">
        <v>157</v>
      </c>
      <c r="C19" s="24"/>
      <c r="D19" s="23"/>
      <c r="E19" s="23"/>
      <c r="F19" s="23"/>
      <c r="H19" s="4"/>
      <c r="I19" s="6"/>
      <c r="J19" s="2"/>
      <c r="K19" s="4"/>
      <c r="L19" s="6"/>
      <c r="M19" s="21"/>
      <c r="N19" s="4"/>
      <c r="O19" s="6"/>
    </row>
    <row r="20" spans="1:15" ht="12.75">
      <c r="A20">
        <v>24</v>
      </c>
      <c r="B20" s="18" t="s">
        <v>73</v>
      </c>
      <c r="C20" s="19" t="s">
        <v>34</v>
      </c>
      <c r="D20" s="60" t="s">
        <v>71</v>
      </c>
      <c r="E20" s="60"/>
      <c r="F20" s="60"/>
      <c r="G20" s="60"/>
      <c r="H20" s="60"/>
      <c r="I20" s="60"/>
      <c r="J20" s="22">
        <v>9</v>
      </c>
      <c r="K20" s="24" t="s">
        <v>10</v>
      </c>
      <c r="L20" s="25">
        <v>0</v>
      </c>
      <c r="M20" s="39">
        <v>59</v>
      </c>
      <c r="N20" s="40" t="s">
        <v>10</v>
      </c>
      <c r="O20" s="41">
        <v>6</v>
      </c>
    </row>
    <row r="21" spans="1:15" ht="12.75">
      <c r="A21">
        <v>25</v>
      </c>
      <c r="B21" s="18" t="s">
        <v>67</v>
      </c>
      <c r="C21" s="19" t="s">
        <v>34</v>
      </c>
      <c r="D21" s="60" t="s">
        <v>68</v>
      </c>
      <c r="E21" s="60"/>
      <c r="F21" s="60"/>
      <c r="G21" s="60"/>
      <c r="H21" s="60"/>
      <c r="I21" s="60"/>
      <c r="J21" s="22">
        <v>5</v>
      </c>
      <c r="K21" s="24" t="s">
        <v>10</v>
      </c>
      <c r="L21" s="25">
        <v>4</v>
      </c>
      <c r="M21" s="39">
        <v>37</v>
      </c>
      <c r="N21" s="40" t="s">
        <v>10</v>
      </c>
      <c r="O21" s="41">
        <v>25</v>
      </c>
    </row>
    <row r="22" spans="1:15" ht="12.75">
      <c r="A22">
        <v>26</v>
      </c>
      <c r="B22" s="18" t="s">
        <v>69</v>
      </c>
      <c r="C22" s="19" t="s">
        <v>34</v>
      </c>
      <c r="D22" s="60" t="s">
        <v>67</v>
      </c>
      <c r="E22" s="60"/>
      <c r="F22" s="60"/>
      <c r="G22" s="60"/>
      <c r="H22" s="60"/>
      <c r="I22" s="60"/>
      <c r="J22" s="22">
        <v>2</v>
      </c>
      <c r="K22" s="24" t="s">
        <v>10</v>
      </c>
      <c r="L22" s="25">
        <v>5</v>
      </c>
      <c r="M22" s="39">
        <v>18</v>
      </c>
      <c r="N22" s="40" t="s">
        <v>10</v>
      </c>
      <c r="O22" s="41">
        <v>38</v>
      </c>
    </row>
    <row r="23" spans="1:15" ht="12.75">
      <c r="A23">
        <v>27</v>
      </c>
      <c r="B23" s="18" t="s">
        <v>71</v>
      </c>
      <c r="C23" s="19" t="s">
        <v>34</v>
      </c>
      <c r="D23" s="60" t="s">
        <v>36</v>
      </c>
      <c r="E23" s="60"/>
      <c r="F23" s="60"/>
      <c r="G23" s="60"/>
      <c r="H23" s="60"/>
      <c r="I23" s="60"/>
      <c r="J23" s="22">
        <v>2</v>
      </c>
      <c r="K23" s="24" t="s">
        <v>10</v>
      </c>
      <c r="L23" s="25">
        <v>7</v>
      </c>
      <c r="M23" s="39">
        <v>17</v>
      </c>
      <c r="N23" s="40" t="s">
        <v>10</v>
      </c>
      <c r="O23" s="41">
        <v>34</v>
      </c>
    </row>
    <row r="24" spans="1:15" ht="12.75">
      <c r="A24">
        <v>28</v>
      </c>
      <c r="B24" s="18" t="s">
        <v>68</v>
      </c>
      <c r="C24" s="19" t="s">
        <v>34</v>
      </c>
      <c r="D24" s="60" t="s">
        <v>69</v>
      </c>
      <c r="E24" s="60"/>
      <c r="F24" s="60"/>
      <c r="G24" s="60"/>
      <c r="H24" s="60"/>
      <c r="I24" s="60"/>
      <c r="J24" s="22">
        <v>4</v>
      </c>
      <c r="K24" s="24" t="s">
        <v>10</v>
      </c>
      <c r="L24" s="25">
        <v>3</v>
      </c>
      <c r="M24" s="39">
        <v>27</v>
      </c>
      <c r="N24" s="40" t="s">
        <v>10</v>
      </c>
      <c r="O24" s="41">
        <v>21</v>
      </c>
    </row>
    <row r="25" spans="1:15" ht="12.75">
      <c r="A25">
        <v>29</v>
      </c>
      <c r="B25" s="18" t="s">
        <v>36</v>
      </c>
      <c r="C25" s="19" t="s">
        <v>34</v>
      </c>
      <c r="D25" s="60" t="s">
        <v>73</v>
      </c>
      <c r="E25" s="60"/>
      <c r="F25" s="60"/>
      <c r="G25" s="60"/>
      <c r="H25" s="60"/>
      <c r="I25" s="60"/>
      <c r="J25" s="22">
        <v>4</v>
      </c>
      <c r="K25" s="24" t="s">
        <v>10</v>
      </c>
      <c r="L25" s="25">
        <v>5</v>
      </c>
      <c r="M25" s="39">
        <v>34</v>
      </c>
      <c r="N25" s="40" t="s">
        <v>10</v>
      </c>
      <c r="O25" s="41">
        <v>49</v>
      </c>
    </row>
    <row r="26" spans="1:15" ht="12.75">
      <c r="A26">
        <v>30</v>
      </c>
      <c r="B26" s="18" t="s">
        <v>67</v>
      </c>
      <c r="C26" s="19" t="s">
        <v>34</v>
      </c>
      <c r="D26" s="60" t="s">
        <v>73</v>
      </c>
      <c r="E26" s="60"/>
      <c r="F26" s="60"/>
      <c r="G26" s="60"/>
      <c r="H26" s="60"/>
      <c r="I26" s="60"/>
      <c r="J26" s="22">
        <v>6</v>
      </c>
      <c r="K26" s="24" t="s">
        <v>10</v>
      </c>
      <c r="L26" s="25">
        <v>2</v>
      </c>
      <c r="M26" s="39">
        <v>32</v>
      </c>
      <c r="N26" s="40" t="s">
        <v>10</v>
      </c>
      <c r="O26" s="41">
        <v>28</v>
      </c>
    </row>
  </sheetData>
  <mergeCells count="10">
    <mergeCell ref="D20:I20"/>
    <mergeCell ref="D21:I21"/>
    <mergeCell ref="A1:O1"/>
    <mergeCell ref="A2:O2"/>
    <mergeCell ref="A3:O3"/>
    <mergeCell ref="D26:I26"/>
    <mergeCell ref="D22:I22"/>
    <mergeCell ref="D23:I23"/>
    <mergeCell ref="D24:I24"/>
    <mergeCell ref="D25:I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 topLeftCell="A1">
      <selection activeCell="C8" sqref="C8"/>
    </sheetView>
  </sheetViews>
  <sheetFormatPr defaultColWidth="9.00390625" defaultRowHeight="12.75"/>
  <cols>
    <col min="1" max="1" width="3.75390625" style="6" customWidth="1"/>
    <col min="2" max="2" width="21.75390625" style="0" customWidth="1"/>
    <col min="3" max="3" width="21.875" style="6" customWidth="1"/>
    <col min="4" max="4" width="3.75390625" style="0" customWidth="1"/>
    <col min="5" max="7" width="3.625" style="0" customWidth="1"/>
    <col min="8" max="8" width="4.75390625" style="0" customWidth="1"/>
    <col min="9" max="9" width="1.75390625" style="4" customWidth="1"/>
    <col min="10" max="10" width="3.75390625" style="21" customWidth="1"/>
    <col min="11" max="11" width="3.75390625" style="0" customWidth="1"/>
    <col min="12" max="12" width="4.75390625" style="0" customWidth="1"/>
    <col min="13" max="13" width="6.75390625" style="16" customWidth="1"/>
  </cols>
  <sheetData>
    <row r="1" spans="1:13" ht="19.5">
      <c r="A1" s="1" t="s">
        <v>82</v>
      </c>
      <c r="D1" s="2"/>
      <c r="E1" s="2"/>
      <c r="F1" s="3"/>
      <c r="G1" s="2"/>
      <c r="H1" s="2"/>
      <c r="K1" s="2"/>
      <c r="M1" s="5"/>
    </row>
    <row r="2" spans="4:13" ht="13.5" thickBot="1">
      <c r="D2" s="2"/>
      <c r="E2" s="2"/>
      <c r="F2" s="3"/>
      <c r="G2" s="2"/>
      <c r="H2" s="2"/>
      <c r="K2" s="2"/>
      <c r="M2" s="5"/>
    </row>
    <row r="3" spans="1:13" ht="13.5" thickBot="1">
      <c r="A3" s="7" t="s">
        <v>13</v>
      </c>
      <c r="B3" s="8"/>
      <c r="D3" s="2"/>
      <c r="E3" s="2"/>
      <c r="F3" s="3"/>
      <c r="G3" s="2"/>
      <c r="H3" s="63">
        <v>40503</v>
      </c>
      <c r="I3" s="64"/>
      <c r="J3" s="65"/>
      <c r="K3" s="2"/>
      <c r="M3" s="5"/>
    </row>
    <row r="4" spans="1:13" ht="12.75">
      <c r="A4" s="7"/>
      <c r="B4" s="8"/>
      <c r="D4" s="2"/>
      <c r="E4" s="2"/>
      <c r="F4" s="3"/>
      <c r="G4" s="2"/>
      <c r="H4" s="2"/>
      <c r="K4" s="2"/>
      <c r="M4" s="5"/>
    </row>
    <row r="5" spans="1:13" ht="12.75">
      <c r="A5" s="9" t="s">
        <v>0</v>
      </c>
      <c r="B5" s="10" t="s">
        <v>1</v>
      </c>
      <c r="C5" s="9" t="s">
        <v>11</v>
      </c>
      <c r="D5" s="11" t="s">
        <v>12</v>
      </c>
      <c r="E5" s="11" t="s">
        <v>2</v>
      </c>
      <c r="F5" s="12" t="s">
        <v>3</v>
      </c>
      <c r="G5" s="11" t="s">
        <v>4</v>
      </c>
      <c r="H5" s="11" t="s">
        <v>5</v>
      </c>
      <c r="I5" s="13"/>
      <c r="J5" s="30" t="s">
        <v>6</v>
      </c>
      <c r="K5" s="11" t="s">
        <v>7</v>
      </c>
      <c r="L5" s="11" t="s">
        <v>8</v>
      </c>
      <c r="M5" s="14" t="s">
        <v>9</v>
      </c>
    </row>
    <row r="6" spans="1:13" ht="12.75">
      <c r="A6" s="15"/>
      <c r="B6" s="10"/>
      <c r="C6" s="9"/>
      <c r="D6" s="11"/>
      <c r="E6" s="11"/>
      <c r="F6" s="12"/>
      <c r="G6" s="11"/>
      <c r="H6" s="11"/>
      <c r="I6" s="13"/>
      <c r="J6" s="30"/>
      <c r="K6" s="11"/>
      <c r="L6" s="11"/>
      <c r="M6" s="14"/>
    </row>
    <row r="7" spans="1:13" ht="12.75">
      <c r="A7" s="18" t="s">
        <v>14</v>
      </c>
      <c r="B7" s="18" t="s">
        <v>51</v>
      </c>
      <c r="C7" s="18" t="s">
        <v>68</v>
      </c>
      <c r="D7" s="18">
        <v>32</v>
      </c>
      <c r="E7" s="18">
        <v>20</v>
      </c>
      <c r="F7" s="18">
        <v>4</v>
      </c>
      <c r="G7" s="18">
        <v>8</v>
      </c>
      <c r="H7" s="18">
        <v>202</v>
      </c>
      <c r="I7" s="18" t="s">
        <v>10</v>
      </c>
      <c r="J7" s="17">
        <v>119</v>
      </c>
      <c r="K7" s="18">
        <v>44</v>
      </c>
      <c r="L7" s="18">
        <f aca="true" t="shared" si="0" ref="L7:L38">E7-G7</f>
        <v>12</v>
      </c>
      <c r="M7" s="20">
        <f aca="true" t="shared" si="1" ref="M7:M38">K7/D7/2</f>
        <v>0.6875</v>
      </c>
    </row>
    <row r="8" spans="1:13" ht="12.75">
      <c r="A8" t="s">
        <v>15</v>
      </c>
      <c r="B8" s="28" t="s">
        <v>99</v>
      </c>
      <c r="C8" s="50" t="s">
        <v>73</v>
      </c>
      <c r="D8" s="28">
        <v>21</v>
      </c>
      <c r="E8" s="28">
        <v>14</v>
      </c>
      <c r="F8" s="28">
        <v>3</v>
      </c>
      <c r="G8" s="28">
        <v>4</v>
      </c>
      <c r="H8" s="28">
        <v>98</v>
      </c>
      <c r="I8" s="28" t="s">
        <v>10</v>
      </c>
      <c r="J8" s="49">
        <v>41</v>
      </c>
      <c r="K8" s="28">
        <v>31</v>
      </c>
      <c r="L8">
        <f t="shared" si="0"/>
        <v>10</v>
      </c>
      <c r="M8" s="29">
        <f t="shared" si="1"/>
        <v>0.7380952380952381</v>
      </c>
    </row>
    <row r="9" spans="1:13" ht="12.75">
      <c r="A9" t="s">
        <v>16</v>
      </c>
      <c r="B9" t="s">
        <v>56</v>
      </c>
      <c r="C9" t="s">
        <v>67</v>
      </c>
      <c r="D9">
        <v>22</v>
      </c>
      <c r="E9">
        <v>14</v>
      </c>
      <c r="F9">
        <v>3</v>
      </c>
      <c r="G9">
        <v>5</v>
      </c>
      <c r="H9">
        <v>133</v>
      </c>
      <c r="I9" t="s">
        <v>10</v>
      </c>
      <c r="J9" s="6">
        <v>60</v>
      </c>
      <c r="K9">
        <v>31</v>
      </c>
      <c r="L9">
        <f t="shared" si="0"/>
        <v>9</v>
      </c>
      <c r="M9" s="29">
        <f t="shared" si="1"/>
        <v>0.7045454545454546</v>
      </c>
    </row>
    <row r="10" spans="1:13" ht="12.75">
      <c r="A10" t="s">
        <v>17</v>
      </c>
      <c r="B10" t="s">
        <v>31</v>
      </c>
      <c r="C10" t="s">
        <v>36</v>
      </c>
      <c r="D10">
        <v>16</v>
      </c>
      <c r="E10">
        <v>12</v>
      </c>
      <c r="F10">
        <v>3</v>
      </c>
      <c r="G10">
        <v>1</v>
      </c>
      <c r="H10">
        <v>79</v>
      </c>
      <c r="I10" t="s">
        <v>10</v>
      </c>
      <c r="J10" s="6">
        <v>25</v>
      </c>
      <c r="K10">
        <v>27</v>
      </c>
      <c r="L10">
        <f t="shared" si="0"/>
        <v>11</v>
      </c>
      <c r="M10" s="29">
        <f t="shared" si="1"/>
        <v>0.84375</v>
      </c>
    </row>
    <row r="11" spans="1:13" ht="12.75">
      <c r="A11" t="s">
        <v>18</v>
      </c>
      <c r="B11" t="s">
        <v>47</v>
      </c>
      <c r="C11" t="s">
        <v>67</v>
      </c>
      <c r="D11">
        <v>21</v>
      </c>
      <c r="E11">
        <v>10</v>
      </c>
      <c r="F11">
        <v>7</v>
      </c>
      <c r="G11">
        <v>4</v>
      </c>
      <c r="H11">
        <v>85</v>
      </c>
      <c r="I11" t="s">
        <v>10</v>
      </c>
      <c r="J11" s="6">
        <v>63</v>
      </c>
      <c r="K11">
        <v>27</v>
      </c>
      <c r="L11">
        <f t="shared" si="0"/>
        <v>6</v>
      </c>
      <c r="M11" s="29">
        <f t="shared" si="1"/>
        <v>0.6428571428571429</v>
      </c>
    </row>
    <row r="12" spans="1:13" ht="12.75">
      <c r="A12" t="s">
        <v>19</v>
      </c>
      <c r="B12" t="s">
        <v>53</v>
      </c>
      <c r="C12" t="s">
        <v>67</v>
      </c>
      <c r="D12">
        <v>18</v>
      </c>
      <c r="E12">
        <v>12</v>
      </c>
      <c r="F12">
        <v>2</v>
      </c>
      <c r="G12">
        <v>4</v>
      </c>
      <c r="H12">
        <v>81</v>
      </c>
      <c r="I12" t="s">
        <v>10</v>
      </c>
      <c r="J12" s="6">
        <v>54</v>
      </c>
      <c r="K12">
        <v>26</v>
      </c>
      <c r="L12">
        <f t="shared" si="0"/>
        <v>8</v>
      </c>
      <c r="M12" s="29">
        <f t="shared" si="1"/>
        <v>0.7222222222222222</v>
      </c>
    </row>
    <row r="13" spans="1:13" ht="12.75">
      <c r="A13" t="s">
        <v>20</v>
      </c>
      <c r="B13" t="s">
        <v>57</v>
      </c>
      <c r="C13" t="s">
        <v>69</v>
      </c>
      <c r="D13">
        <v>23</v>
      </c>
      <c r="E13">
        <v>11</v>
      </c>
      <c r="F13">
        <v>3</v>
      </c>
      <c r="G13">
        <v>9</v>
      </c>
      <c r="H13">
        <v>81</v>
      </c>
      <c r="I13" t="s">
        <v>10</v>
      </c>
      <c r="J13" s="6">
        <v>90</v>
      </c>
      <c r="K13">
        <v>25</v>
      </c>
      <c r="L13">
        <f t="shared" si="0"/>
        <v>2</v>
      </c>
      <c r="M13" s="29">
        <f t="shared" si="1"/>
        <v>0.5434782608695652</v>
      </c>
    </row>
    <row r="14" spans="1:13" ht="12.75">
      <c r="A14" t="s">
        <v>21</v>
      </c>
      <c r="B14" t="s">
        <v>52</v>
      </c>
      <c r="C14" t="s">
        <v>68</v>
      </c>
      <c r="D14">
        <v>17</v>
      </c>
      <c r="E14">
        <v>11</v>
      </c>
      <c r="F14">
        <v>1</v>
      </c>
      <c r="G14">
        <v>5</v>
      </c>
      <c r="H14">
        <v>76</v>
      </c>
      <c r="I14" t="s">
        <v>10</v>
      </c>
      <c r="J14" s="6">
        <v>40</v>
      </c>
      <c r="K14">
        <v>23</v>
      </c>
      <c r="L14">
        <f t="shared" si="0"/>
        <v>6</v>
      </c>
      <c r="M14" s="29">
        <f t="shared" si="1"/>
        <v>0.6764705882352942</v>
      </c>
    </row>
    <row r="15" spans="1:13" ht="12.75">
      <c r="A15" t="s">
        <v>22</v>
      </c>
      <c r="B15" t="s">
        <v>49</v>
      </c>
      <c r="C15" t="s">
        <v>36</v>
      </c>
      <c r="D15">
        <v>18</v>
      </c>
      <c r="E15">
        <v>9</v>
      </c>
      <c r="F15">
        <v>2</v>
      </c>
      <c r="G15">
        <v>7</v>
      </c>
      <c r="H15">
        <v>65</v>
      </c>
      <c r="I15" t="s">
        <v>10</v>
      </c>
      <c r="J15" s="6">
        <v>66</v>
      </c>
      <c r="K15">
        <v>20</v>
      </c>
      <c r="L15">
        <f t="shared" si="0"/>
        <v>2</v>
      </c>
      <c r="M15" s="29">
        <f t="shared" si="1"/>
        <v>0.5555555555555556</v>
      </c>
    </row>
    <row r="16" spans="1:13" ht="12.75">
      <c r="A16" t="s">
        <v>23</v>
      </c>
      <c r="B16" t="s">
        <v>97</v>
      </c>
      <c r="C16" s="47" t="s">
        <v>73</v>
      </c>
      <c r="D16">
        <v>10</v>
      </c>
      <c r="E16">
        <v>9</v>
      </c>
      <c r="F16">
        <v>1</v>
      </c>
      <c r="G16">
        <v>0</v>
      </c>
      <c r="H16">
        <v>53</v>
      </c>
      <c r="I16" t="s">
        <v>10</v>
      </c>
      <c r="J16" s="6">
        <v>32</v>
      </c>
      <c r="K16">
        <v>19</v>
      </c>
      <c r="L16">
        <f t="shared" si="0"/>
        <v>9</v>
      </c>
      <c r="M16" s="16">
        <f t="shared" si="1"/>
        <v>0.95</v>
      </c>
    </row>
    <row r="17" spans="1:13" ht="12.75">
      <c r="A17" t="s">
        <v>24</v>
      </c>
      <c r="B17" t="s">
        <v>46</v>
      </c>
      <c r="C17" t="s">
        <v>68</v>
      </c>
      <c r="D17">
        <v>13</v>
      </c>
      <c r="E17">
        <v>8</v>
      </c>
      <c r="F17">
        <v>2</v>
      </c>
      <c r="G17">
        <v>3</v>
      </c>
      <c r="H17">
        <v>63</v>
      </c>
      <c r="I17" t="s">
        <v>10</v>
      </c>
      <c r="J17" s="6">
        <v>39</v>
      </c>
      <c r="K17">
        <v>18</v>
      </c>
      <c r="L17">
        <f t="shared" si="0"/>
        <v>5</v>
      </c>
      <c r="M17" s="29">
        <f t="shared" si="1"/>
        <v>0.6923076923076923</v>
      </c>
    </row>
    <row r="18" spans="1:13" ht="12.75">
      <c r="A18" t="s">
        <v>25</v>
      </c>
      <c r="B18" t="s">
        <v>42</v>
      </c>
      <c r="C18" t="s">
        <v>67</v>
      </c>
      <c r="D18">
        <v>14</v>
      </c>
      <c r="E18">
        <v>8</v>
      </c>
      <c r="F18">
        <v>1</v>
      </c>
      <c r="G18">
        <v>5</v>
      </c>
      <c r="H18">
        <v>61</v>
      </c>
      <c r="I18" t="s">
        <v>10</v>
      </c>
      <c r="J18" s="6">
        <v>36</v>
      </c>
      <c r="K18">
        <v>17</v>
      </c>
      <c r="L18">
        <f t="shared" si="0"/>
        <v>3</v>
      </c>
      <c r="M18" s="29">
        <f t="shared" si="1"/>
        <v>0.6071428571428571</v>
      </c>
    </row>
    <row r="19" spans="1:13" ht="12.75">
      <c r="A19" t="s">
        <v>26</v>
      </c>
      <c r="B19" t="s">
        <v>50</v>
      </c>
      <c r="C19" t="s">
        <v>68</v>
      </c>
      <c r="D19">
        <v>12</v>
      </c>
      <c r="E19">
        <v>6</v>
      </c>
      <c r="F19">
        <v>3</v>
      </c>
      <c r="G19">
        <v>3</v>
      </c>
      <c r="H19">
        <v>57</v>
      </c>
      <c r="I19" t="s">
        <v>10</v>
      </c>
      <c r="J19" s="6">
        <v>29</v>
      </c>
      <c r="K19">
        <v>15</v>
      </c>
      <c r="L19">
        <f t="shared" si="0"/>
        <v>3</v>
      </c>
      <c r="M19" s="29">
        <f t="shared" si="1"/>
        <v>0.625</v>
      </c>
    </row>
    <row r="20" spans="1:13" ht="12.75">
      <c r="A20" t="s">
        <v>27</v>
      </c>
      <c r="B20" t="s">
        <v>102</v>
      </c>
      <c r="C20" t="s">
        <v>68</v>
      </c>
      <c r="D20">
        <v>14</v>
      </c>
      <c r="E20">
        <v>6</v>
      </c>
      <c r="F20">
        <v>2</v>
      </c>
      <c r="G20">
        <v>6</v>
      </c>
      <c r="H20">
        <v>67</v>
      </c>
      <c r="I20" t="s">
        <v>10</v>
      </c>
      <c r="J20" s="6">
        <v>57</v>
      </c>
      <c r="K20">
        <v>14</v>
      </c>
      <c r="L20">
        <f t="shared" si="0"/>
        <v>0</v>
      </c>
      <c r="M20" s="16">
        <f t="shared" si="1"/>
        <v>0.5</v>
      </c>
    </row>
    <row r="21" spans="1:13" ht="12.75">
      <c r="A21" t="s">
        <v>28</v>
      </c>
      <c r="B21" t="s">
        <v>80</v>
      </c>
      <c r="C21" t="s">
        <v>69</v>
      </c>
      <c r="D21">
        <v>23</v>
      </c>
      <c r="E21">
        <v>5</v>
      </c>
      <c r="F21">
        <v>4</v>
      </c>
      <c r="G21">
        <v>14</v>
      </c>
      <c r="H21">
        <v>55</v>
      </c>
      <c r="I21" t="s">
        <v>10</v>
      </c>
      <c r="J21" s="6">
        <v>112</v>
      </c>
      <c r="K21">
        <v>14</v>
      </c>
      <c r="L21">
        <f t="shared" si="0"/>
        <v>-9</v>
      </c>
      <c r="M21" s="29">
        <f t="shared" si="1"/>
        <v>0.30434782608695654</v>
      </c>
    </row>
    <row r="22" spans="1:13" ht="12.75">
      <c r="A22" t="s">
        <v>29</v>
      </c>
      <c r="B22" t="s">
        <v>58</v>
      </c>
      <c r="C22" t="s">
        <v>45</v>
      </c>
      <c r="D22">
        <v>9</v>
      </c>
      <c r="E22">
        <v>5</v>
      </c>
      <c r="F22">
        <v>3</v>
      </c>
      <c r="G22">
        <v>1</v>
      </c>
      <c r="H22">
        <v>26</v>
      </c>
      <c r="I22" t="s">
        <v>10</v>
      </c>
      <c r="J22" s="6">
        <v>14</v>
      </c>
      <c r="K22">
        <v>13</v>
      </c>
      <c r="L22">
        <f t="shared" si="0"/>
        <v>4</v>
      </c>
      <c r="M22" s="29">
        <f t="shared" si="1"/>
        <v>0.7222222222222222</v>
      </c>
    </row>
    <row r="23" spans="1:13" ht="12.75">
      <c r="A23" t="s">
        <v>30</v>
      </c>
      <c r="B23" t="s">
        <v>122</v>
      </c>
      <c r="C23" t="s">
        <v>67</v>
      </c>
      <c r="D23">
        <v>6</v>
      </c>
      <c r="E23">
        <v>5</v>
      </c>
      <c r="F23">
        <v>0</v>
      </c>
      <c r="G23">
        <v>1</v>
      </c>
      <c r="H23">
        <v>40</v>
      </c>
      <c r="I23" t="s">
        <v>10</v>
      </c>
      <c r="J23" s="6">
        <v>16</v>
      </c>
      <c r="K23">
        <v>10</v>
      </c>
      <c r="L23">
        <f t="shared" si="0"/>
        <v>4</v>
      </c>
      <c r="M23" s="29">
        <f t="shared" si="1"/>
        <v>0.8333333333333334</v>
      </c>
    </row>
    <row r="24" spans="1:13" ht="12.75">
      <c r="A24" t="s">
        <v>37</v>
      </c>
      <c r="B24" t="s">
        <v>101</v>
      </c>
      <c r="C24" s="47" t="s">
        <v>73</v>
      </c>
      <c r="D24">
        <v>11</v>
      </c>
      <c r="E24">
        <v>5</v>
      </c>
      <c r="F24">
        <v>0</v>
      </c>
      <c r="G24">
        <v>6</v>
      </c>
      <c r="H24">
        <v>46</v>
      </c>
      <c r="I24" t="s">
        <v>10</v>
      </c>
      <c r="J24" s="6">
        <v>55</v>
      </c>
      <c r="K24">
        <v>10</v>
      </c>
      <c r="L24">
        <f t="shared" si="0"/>
        <v>-1</v>
      </c>
      <c r="M24" s="16">
        <f t="shared" si="1"/>
        <v>0.45454545454545453</v>
      </c>
    </row>
    <row r="25" spans="1:13" ht="12.75">
      <c r="A25" t="s">
        <v>38</v>
      </c>
      <c r="B25" t="s">
        <v>100</v>
      </c>
      <c r="C25" s="47" t="s">
        <v>73</v>
      </c>
      <c r="D25">
        <v>13</v>
      </c>
      <c r="E25">
        <v>4</v>
      </c>
      <c r="F25">
        <v>2</v>
      </c>
      <c r="G25">
        <v>7</v>
      </c>
      <c r="H25">
        <v>41</v>
      </c>
      <c r="I25" t="s">
        <v>10</v>
      </c>
      <c r="J25" s="6">
        <v>51</v>
      </c>
      <c r="K25">
        <v>10</v>
      </c>
      <c r="L25">
        <f t="shared" si="0"/>
        <v>-3</v>
      </c>
      <c r="M25" s="16">
        <f t="shared" si="1"/>
        <v>0.38461538461538464</v>
      </c>
    </row>
    <row r="26" spans="1:13" ht="12.75">
      <c r="A26" t="s">
        <v>39</v>
      </c>
      <c r="B26" t="s">
        <v>75</v>
      </c>
      <c r="C26" t="s">
        <v>70</v>
      </c>
      <c r="D26">
        <v>6</v>
      </c>
      <c r="E26">
        <v>4</v>
      </c>
      <c r="F26">
        <v>1</v>
      </c>
      <c r="G26">
        <v>1</v>
      </c>
      <c r="H26">
        <v>23</v>
      </c>
      <c r="I26" t="s">
        <v>10</v>
      </c>
      <c r="J26" s="6">
        <v>19</v>
      </c>
      <c r="K26">
        <v>9</v>
      </c>
      <c r="L26">
        <f t="shared" si="0"/>
        <v>3</v>
      </c>
      <c r="M26" s="29">
        <f t="shared" si="1"/>
        <v>0.75</v>
      </c>
    </row>
    <row r="27" spans="1:13" ht="12.75">
      <c r="A27" t="s">
        <v>40</v>
      </c>
      <c r="B27" t="s">
        <v>123</v>
      </c>
      <c r="C27" s="47" t="s">
        <v>73</v>
      </c>
      <c r="D27">
        <v>10</v>
      </c>
      <c r="E27">
        <v>3</v>
      </c>
      <c r="F27">
        <v>2</v>
      </c>
      <c r="G27">
        <v>5</v>
      </c>
      <c r="H27">
        <v>40</v>
      </c>
      <c r="I27" t="s">
        <v>10</v>
      </c>
      <c r="J27" s="6">
        <v>33</v>
      </c>
      <c r="K27">
        <v>8</v>
      </c>
      <c r="L27">
        <f t="shared" si="0"/>
        <v>-2</v>
      </c>
      <c r="M27" s="29">
        <f t="shared" si="1"/>
        <v>0.4</v>
      </c>
    </row>
    <row r="28" spans="1:13" ht="12.75">
      <c r="A28" t="s">
        <v>41</v>
      </c>
      <c r="B28" t="s">
        <v>98</v>
      </c>
      <c r="C28" s="47" t="s">
        <v>73</v>
      </c>
      <c r="D28">
        <v>11</v>
      </c>
      <c r="E28">
        <v>4</v>
      </c>
      <c r="F28">
        <v>0</v>
      </c>
      <c r="G28">
        <v>7</v>
      </c>
      <c r="H28">
        <v>47</v>
      </c>
      <c r="I28" t="s">
        <v>10</v>
      </c>
      <c r="J28" s="6">
        <v>43</v>
      </c>
      <c r="K28">
        <v>8</v>
      </c>
      <c r="L28">
        <f t="shared" si="0"/>
        <v>-3</v>
      </c>
      <c r="M28" s="16">
        <f t="shared" si="1"/>
        <v>0.36363636363636365</v>
      </c>
    </row>
    <row r="29" spans="1:13" ht="12.75">
      <c r="A29" t="s">
        <v>43</v>
      </c>
      <c r="B29" t="s">
        <v>59</v>
      </c>
      <c r="C29" t="s">
        <v>45</v>
      </c>
      <c r="D29">
        <v>11</v>
      </c>
      <c r="E29">
        <v>3</v>
      </c>
      <c r="F29">
        <v>1</v>
      </c>
      <c r="G29">
        <v>7</v>
      </c>
      <c r="H29">
        <v>43</v>
      </c>
      <c r="I29" t="s">
        <v>10</v>
      </c>
      <c r="J29" s="6">
        <v>69</v>
      </c>
      <c r="K29">
        <v>7</v>
      </c>
      <c r="L29">
        <f t="shared" si="0"/>
        <v>-4</v>
      </c>
      <c r="M29" s="29">
        <f t="shared" si="1"/>
        <v>0.3181818181818182</v>
      </c>
    </row>
    <row r="30" spans="1:13" ht="12.75">
      <c r="A30" t="s">
        <v>54</v>
      </c>
      <c r="B30" t="s">
        <v>142</v>
      </c>
      <c r="C30" t="s">
        <v>48</v>
      </c>
      <c r="D30">
        <v>3</v>
      </c>
      <c r="E30">
        <v>3</v>
      </c>
      <c r="F30">
        <v>0</v>
      </c>
      <c r="G30">
        <v>0</v>
      </c>
      <c r="H30">
        <v>21</v>
      </c>
      <c r="I30" t="s">
        <v>10</v>
      </c>
      <c r="J30" s="6">
        <v>1</v>
      </c>
      <c r="K30">
        <v>6</v>
      </c>
      <c r="L30">
        <f t="shared" si="0"/>
        <v>3</v>
      </c>
      <c r="M30" s="29">
        <f t="shared" si="1"/>
        <v>1</v>
      </c>
    </row>
    <row r="31" spans="1:13" ht="12.75">
      <c r="A31" t="s">
        <v>55</v>
      </c>
      <c r="B31" t="s">
        <v>141</v>
      </c>
      <c r="C31" t="s">
        <v>48</v>
      </c>
      <c r="D31">
        <v>3</v>
      </c>
      <c r="E31">
        <v>3</v>
      </c>
      <c r="F31">
        <v>0</v>
      </c>
      <c r="G31">
        <v>0</v>
      </c>
      <c r="H31">
        <v>23</v>
      </c>
      <c r="I31" t="s">
        <v>10</v>
      </c>
      <c r="J31" s="6">
        <v>4</v>
      </c>
      <c r="K31">
        <v>6</v>
      </c>
      <c r="L31">
        <f t="shared" si="0"/>
        <v>3</v>
      </c>
      <c r="M31" s="29">
        <f t="shared" si="1"/>
        <v>1</v>
      </c>
    </row>
    <row r="32" spans="1:14" s="28" customFormat="1" ht="12.75">
      <c r="A32" t="s">
        <v>103</v>
      </c>
      <c r="B32" t="s">
        <v>140</v>
      </c>
      <c r="C32" t="s">
        <v>48</v>
      </c>
      <c r="D32">
        <v>3</v>
      </c>
      <c r="E32">
        <v>3</v>
      </c>
      <c r="F32">
        <v>0</v>
      </c>
      <c r="G32">
        <v>0</v>
      </c>
      <c r="H32">
        <v>17</v>
      </c>
      <c r="I32" t="s">
        <v>10</v>
      </c>
      <c r="J32" s="6">
        <v>1</v>
      </c>
      <c r="K32">
        <v>6</v>
      </c>
      <c r="L32">
        <f t="shared" si="0"/>
        <v>3</v>
      </c>
      <c r="M32" s="29">
        <f t="shared" si="1"/>
        <v>1</v>
      </c>
      <c r="N32"/>
    </row>
    <row r="33" spans="1:13" ht="12.75">
      <c r="A33" t="s">
        <v>104</v>
      </c>
      <c r="B33" t="s">
        <v>60</v>
      </c>
      <c r="C33" t="s">
        <v>45</v>
      </c>
      <c r="D33">
        <v>7</v>
      </c>
      <c r="E33">
        <v>2</v>
      </c>
      <c r="F33">
        <v>1</v>
      </c>
      <c r="G33">
        <v>4</v>
      </c>
      <c r="H33">
        <v>19</v>
      </c>
      <c r="I33" t="s">
        <v>10</v>
      </c>
      <c r="J33" s="6">
        <v>29</v>
      </c>
      <c r="K33">
        <v>5</v>
      </c>
      <c r="L33">
        <f t="shared" si="0"/>
        <v>-2</v>
      </c>
      <c r="M33" s="29">
        <f t="shared" si="1"/>
        <v>0.35714285714285715</v>
      </c>
    </row>
    <row r="34" spans="1:13" ht="12.75">
      <c r="A34" t="s">
        <v>105</v>
      </c>
      <c r="B34" t="s">
        <v>88</v>
      </c>
      <c r="C34" t="s">
        <v>35</v>
      </c>
      <c r="D34">
        <v>2</v>
      </c>
      <c r="E34">
        <v>2</v>
      </c>
      <c r="F34">
        <v>0</v>
      </c>
      <c r="G34">
        <v>0</v>
      </c>
      <c r="H34">
        <v>7</v>
      </c>
      <c r="I34" t="s">
        <v>10</v>
      </c>
      <c r="J34" s="6">
        <v>2</v>
      </c>
      <c r="K34">
        <v>4</v>
      </c>
      <c r="L34">
        <f t="shared" si="0"/>
        <v>2</v>
      </c>
      <c r="M34" s="16">
        <f t="shared" si="1"/>
        <v>1</v>
      </c>
    </row>
    <row r="35" spans="1:13" ht="12.75">
      <c r="A35" t="s">
        <v>106</v>
      </c>
      <c r="B35" t="s">
        <v>90</v>
      </c>
      <c r="C35" t="s">
        <v>35</v>
      </c>
      <c r="D35">
        <v>2</v>
      </c>
      <c r="E35">
        <v>2</v>
      </c>
      <c r="F35">
        <v>0</v>
      </c>
      <c r="G35">
        <v>0</v>
      </c>
      <c r="H35">
        <v>7</v>
      </c>
      <c r="I35" t="s">
        <v>10</v>
      </c>
      <c r="J35" s="6">
        <v>3</v>
      </c>
      <c r="K35">
        <v>4</v>
      </c>
      <c r="L35">
        <f t="shared" si="0"/>
        <v>2</v>
      </c>
      <c r="M35" s="16">
        <f t="shared" si="1"/>
        <v>1</v>
      </c>
    </row>
    <row r="36" spans="1:13" ht="12.75">
      <c r="A36" t="s">
        <v>107</v>
      </c>
      <c r="B36" t="s">
        <v>96</v>
      </c>
      <c r="C36" t="s">
        <v>71</v>
      </c>
      <c r="D36">
        <v>7</v>
      </c>
      <c r="E36">
        <v>2</v>
      </c>
      <c r="F36">
        <v>0</v>
      </c>
      <c r="G36">
        <v>5</v>
      </c>
      <c r="H36">
        <v>16</v>
      </c>
      <c r="I36" t="s">
        <v>10</v>
      </c>
      <c r="J36" s="6">
        <v>31</v>
      </c>
      <c r="K36">
        <v>4</v>
      </c>
      <c r="L36">
        <f t="shared" si="0"/>
        <v>-3</v>
      </c>
      <c r="M36" s="16">
        <f t="shared" si="1"/>
        <v>0.2857142857142857</v>
      </c>
    </row>
    <row r="37" spans="1:13" ht="12.75">
      <c r="A37" t="s">
        <v>108</v>
      </c>
      <c r="B37" t="s">
        <v>79</v>
      </c>
      <c r="C37" t="s">
        <v>45</v>
      </c>
      <c r="D37">
        <v>7</v>
      </c>
      <c r="E37">
        <v>1</v>
      </c>
      <c r="F37">
        <v>2</v>
      </c>
      <c r="G37">
        <v>4</v>
      </c>
      <c r="H37">
        <v>8</v>
      </c>
      <c r="I37" t="s">
        <v>10</v>
      </c>
      <c r="J37" s="6">
        <v>25</v>
      </c>
      <c r="K37">
        <v>4</v>
      </c>
      <c r="L37">
        <f t="shared" si="0"/>
        <v>-3</v>
      </c>
      <c r="M37" s="29">
        <f t="shared" si="1"/>
        <v>0.2857142857142857</v>
      </c>
    </row>
    <row r="38" spans="1:13" ht="12.75">
      <c r="A38" t="s">
        <v>109</v>
      </c>
      <c r="B38" t="s">
        <v>61</v>
      </c>
      <c r="C38" t="s">
        <v>45</v>
      </c>
      <c r="D38">
        <v>8</v>
      </c>
      <c r="E38">
        <v>1</v>
      </c>
      <c r="F38">
        <v>2</v>
      </c>
      <c r="G38">
        <v>5</v>
      </c>
      <c r="H38">
        <v>9</v>
      </c>
      <c r="I38" t="s">
        <v>10</v>
      </c>
      <c r="J38" s="6">
        <v>43</v>
      </c>
      <c r="K38">
        <v>4</v>
      </c>
      <c r="L38">
        <f t="shared" si="0"/>
        <v>-4</v>
      </c>
      <c r="M38" s="29">
        <f t="shared" si="1"/>
        <v>0.25</v>
      </c>
    </row>
    <row r="39" spans="1:13" ht="12.75">
      <c r="A39" t="s">
        <v>110</v>
      </c>
      <c r="B39" t="s">
        <v>95</v>
      </c>
      <c r="C39" t="s">
        <v>71</v>
      </c>
      <c r="D39">
        <v>9</v>
      </c>
      <c r="E39">
        <v>2</v>
      </c>
      <c r="F39">
        <v>0</v>
      </c>
      <c r="G39">
        <v>7</v>
      </c>
      <c r="H39">
        <v>12</v>
      </c>
      <c r="I39" t="s">
        <v>10</v>
      </c>
      <c r="J39" s="6">
        <v>41</v>
      </c>
      <c r="K39">
        <v>4</v>
      </c>
      <c r="L39">
        <f aca="true" t="shared" si="2" ref="L39:L61">E39-G39</f>
        <v>-5</v>
      </c>
      <c r="M39" s="16">
        <f aca="true" t="shared" si="3" ref="M39:M61">K39/D39/2</f>
        <v>0.2222222222222222</v>
      </c>
    </row>
    <row r="40" spans="1:13" ht="12.75">
      <c r="A40" t="s">
        <v>111</v>
      </c>
      <c r="B40" t="s">
        <v>124</v>
      </c>
      <c r="C40" t="s">
        <v>36</v>
      </c>
      <c r="D40">
        <v>8</v>
      </c>
      <c r="E40">
        <v>1</v>
      </c>
      <c r="F40">
        <v>1</v>
      </c>
      <c r="G40">
        <v>6</v>
      </c>
      <c r="H40">
        <v>21</v>
      </c>
      <c r="I40" t="s">
        <v>10</v>
      </c>
      <c r="J40" s="6">
        <v>44</v>
      </c>
      <c r="K40">
        <v>3</v>
      </c>
      <c r="L40">
        <f t="shared" si="2"/>
        <v>-5</v>
      </c>
      <c r="M40" s="29">
        <f t="shared" si="3"/>
        <v>0.1875</v>
      </c>
    </row>
    <row r="41" spans="1:13" ht="12.75">
      <c r="A41" t="s">
        <v>112</v>
      </c>
      <c r="B41" t="s">
        <v>126</v>
      </c>
      <c r="C41" t="s">
        <v>36</v>
      </c>
      <c r="D41">
        <v>8</v>
      </c>
      <c r="E41">
        <v>1</v>
      </c>
      <c r="F41">
        <v>1</v>
      </c>
      <c r="G41">
        <v>6</v>
      </c>
      <c r="H41">
        <v>16</v>
      </c>
      <c r="I41" t="s">
        <v>10</v>
      </c>
      <c r="J41" s="6">
        <v>49</v>
      </c>
      <c r="K41">
        <v>3</v>
      </c>
      <c r="L41">
        <f t="shared" si="2"/>
        <v>-5</v>
      </c>
      <c r="M41" s="29">
        <f t="shared" si="3"/>
        <v>0.1875</v>
      </c>
    </row>
    <row r="42" spans="1:13" ht="12.75">
      <c r="A42" t="s">
        <v>113</v>
      </c>
      <c r="B42" t="s">
        <v>44</v>
      </c>
      <c r="C42" t="s">
        <v>69</v>
      </c>
      <c r="D42">
        <v>9</v>
      </c>
      <c r="E42">
        <v>1</v>
      </c>
      <c r="F42">
        <v>1</v>
      </c>
      <c r="G42">
        <v>7</v>
      </c>
      <c r="H42">
        <v>15</v>
      </c>
      <c r="I42" t="s">
        <v>10</v>
      </c>
      <c r="J42" s="6">
        <v>44</v>
      </c>
      <c r="K42">
        <v>3</v>
      </c>
      <c r="L42">
        <f t="shared" si="2"/>
        <v>-6</v>
      </c>
      <c r="M42" s="29">
        <f t="shared" si="3"/>
        <v>0.16666666666666666</v>
      </c>
    </row>
    <row r="43" spans="1:13" ht="12.75">
      <c r="A43" t="s">
        <v>114</v>
      </c>
      <c r="B43" t="s">
        <v>91</v>
      </c>
      <c r="C43" t="s">
        <v>35</v>
      </c>
      <c r="D43">
        <v>1</v>
      </c>
      <c r="E43">
        <v>1</v>
      </c>
      <c r="F43">
        <v>0</v>
      </c>
      <c r="G43">
        <v>0</v>
      </c>
      <c r="H43">
        <v>3</v>
      </c>
      <c r="I43" t="s">
        <v>10</v>
      </c>
      <c r="J43" s="6">
        <v>1</v>
      </c>
      <c r="K43">
        <v>2</v>
      </c>
      <c r="L43">
        <f t="shared" si="2"/>
        <v>1</v>
      </c>
      <c r="M43" s="16">
        <f t="shared" si="3"/>
        <v>1</v>
      </c>
    </row>
    <row r="44" spans="1:13" ht="12.75">
      <c r="A44" t="s">
        <v>115</v>
      </c>
      <c r="B44" t="s">
        <v>94</v>
      </c>
      <c r="C44" t="s">
        <v>71</v>
      </c>
      <c r="D44">
        <v>2</v>
      </c>
      <c r="E44">
        <v>1</v>
      </c>
      <c r="F44">
        <v>0</v>
      </c>
      <c r="G44">
        <v>1</v>
      </c>
      <c r="H44">
        <v>5</v>
      </c>
      <c r="I44" t="s">
        <v>10</v>
      </c>
      <c r="J44" s="6">
        <v>2</v>
      </c>
      <c r="K44">
        <v>2</v>
      </c>
      <c r="L44">
        <f t="shared" si="2"/>
        <v>0</v>
      </c>
      <c r="M44" s="16">
        <f t="shared" si="3"/>
        <v>0.5</v>
      </c>
    </row>
    <row r="45" spans="1:13" ht="12.75">
      <c r="A45" t="s">
        <v>116</v>
      </c>
      <c r="B45" t="s">
        <v>92</v>
      </c>
      <c r="C45" t="s">
        <v>71</v>
      </c>
      <c r="D45">
        <v>4</v>
      </c>
      <c r="E45">
        <v>1</v>
      </c>
      <c r="F45">
        <v>0</v>
      </c>
      <c r="G45">
        <v>3</v>
      </c>
      <c r="H45">
        <v>6</v>
      </c>
      <c r="I45" t="s">
        <v>10</v>
      </c>
      <c r="J45" s="6">
        <v>22</v>
      </c>
      <c r="K45">
        <v>2</v>
      </c>
      <c r="L45">
        <f t="shared" si="2"/>
        <v>-2</v>
      </c>
      <c r="M45" s="16">
        <f t="shared" si="3"/>
        <v>0.25</v>
      </c>
    </row>
    <row r="46" spans="1:13" ht="12.75">
      <c r="A46" t="s">
        <v>117</v>
      </c>
      <c r="B46" t="s">
        <v>81</v>
      </c>
      <c r="C46" t="s">
        <v>36</v>
      </c>
      <c r="D46">
        <v>6</v>
      </c>
      <c r="E46">
        <v>0</v>
      </c>
      <c r="F46">
        <v>2</v>
      </c>
      <c r="G46">
        <v>4</v>
      </c>
      <c r="H46">
        <v>10</v>
      </c>
      <c r="I46" t="s">
        <v>10</v>
      </c>
      <c r="J46" s="6">
        <v>25</v>
      </c>
      <c r="K46">
        <v>2</v>
      </c>
      <c r="L46">
        <f t="shared" si="2"/>
        <v>-4</v>
      </c>
      <c r="M46" s="29">
        <f t="shared" si="3"/>
        <v>0.16666666666666666</v>
      </c>
    </row>
    <row r="47" spans="1:13" ht="12.75">
      <c r="A47" t="s">
        <v>118</v>
      </c>
      <c r="B47" t="s">
        <v>74</v>
      </c>
      <c r="C47" t="s">
        <v>68</v>
      </c>
      <c r="D47">
        <v>9</v>
      </c>
      <c r="E47">
        <v>0</v>
      </c>
      <c r="F47">
        <v>2</v>
      </c>
      <c r="G47">
        <v>7</v>
      </c>
      <c r="H47">
        <v>7</v>
      </c>
      <c r="I47" t="s">
        <v>10</v>
      </c>
      <c r="J47" s="6">
        <v>42</v>
      </c>
      <c r="K47">
        <v>2</v>
      </c>
      <c r="L47">
        <f t="shared" si="2"/>
        <v>-7</v>
      </c>
      <c r="M47" s="29">
        <f t="shared" si="3"/>
        <v>0.1111111111111111</v>
      </c>
    </row>
    <row r="48" spans="1:13" ht="12.75">
      <c r="A48" t="s">
        <v>128</v>
      </c>
      <c r="B48" t="s">
        <v>125</v>
      </c>
      <c r="C48" t="s">
        <v>36</v>
      </c>
      <c r="D48">
        <v>10</v>
      </c>
      <c r="E48">
        <v>1</v>
      </c>
      <c r="F48">
        <v>0</v>
      </c>
      <c r="G48">
        <v>9</v>
      </c>
      <c r="H48">
        <v>25</v>
      </c>
      <c r="I48" t="s">
        <v>10</v>
      </c>
      <c r="J48" s="6">
        <v>71</v>
      </c>
      <c r="K48">
        <v>2</v>
      </c>
      <c r="L48">
        <f t="shared" si="2"/>
        <v>-8</v>
      </c>
      <c r="M48" s="29">
        <f t="shared" si="3"/>
        <v>0.1</v>
      </c>
    </row>
    <row r="49" spans="1:13" ht="12.75">
      <c r="A49" t="s">
        <v>129</v>
      </c>
      <c r="B49" t="s">
        <v>143</v>
      </c>
      <c r="C49" t="s">
        <v>70</v>
      </c>
      <c r="D49">
        <v>1</v>
      </c>
      <c r="E49">
        <v>0</v>
      </c>
      <c r="F49">
        <v>0</v>
      </c>
      <c r="G49">
        <v>1</v>
      </c>
      <c r="H49">
        <v>0</v>
      </c>
      <c r="I49" t="s">
        <v>10</v>
      </c>
      <c r="J49" s="6">
        <v>6</v>
      </c>
      <c r="K49">
        <v>0</v>
      </c>
      <c r="L49">
        <f t="shared" si="2"/>
        <v>-1</v>
      </c>
      <c r="M49" s="29">
        <f t="shared" si="3"/>
        <v>0</v>
      </c>
    </row>
    <row r="50" spans="1:13" ht="12.75">
      <c r="A50" t="s">
        <v>130</v>
      </c>
      <c r="B50" t="s">
        <v>78</v>
      </c>
      <c r="C50" t="s">
        <v>70</v>
      </c>
      <c r="D50">
        <v>1</v>
      </c>
      <c r="E50">
        <v>0</v>
      </c>
      <c r="F50">
        <v>0</v>
      </c>
      <c r="G50">
        <v>1</v>
      </c>
      <c r="H50">
        <v>0</v>
      </c>
      <c r="I50" t="s">
        <v>10</v>
      </c>
      <c r="J50" s="6">
        <v>12</v>
      </c>
      <c r="K50">
        <v>0</v>
      </c>
      <c r="L50">
        <f t="shared" si="2"/>
        <v>-1</v>
      </c>
      <c r="M50" s="29">
        <f t="shared" si="3"/>
        <v>0</v>
      </c>
    </row>
    <row r="51" spans="1:13" ht="12.75">
      <c r="A51" t="s">
        <v>131</v>
      </c>
      <c r="B51" s="47" t="s">
        <v>89</v>
      </c>
      <c r="C51" t="s">
        <v>35</v>
      </c>
      <c r="D51">
        <v>2</v>
      </c>
      <c r="E51">
        <v>0</v>
      </c>
      <c r="F51">
        <v>0</v>
      </c>
      <c r="G51">
        <v>2</v>
      </c>
      <c r="H51">
        <v>4</v>
      </c>
      <c r="I51" t="s">
        <v>10</v>
      </c>
      <c r="J51" s="6">
        <v>9</v>
      </c>
      <c r="K51">
        <v>0</v>
      </c>
      <c r="L51">
        <f t="shared" si="2"/>
        <v>-2</v>
      </c>
      <c r="M51" s="16">
        <f t="shared" si="3"/>
        <v>0</v>
      </c>
    </row>
    <row r="52" spans="1:13" ht="12.75">
      <c r="A52" t="s">
        <v>132</v>
      </c>
      <c r="B52" t="s">
        <v>93</v>
      </c>
      <c r="C52" t="s">
        <v>71</v>
      </c>
      <c r="D52">
        <v>2</v>
      </c>
      <c r="E52">
        <v>0</v>
      </c>
      <c r="F52">
        <v>0</v>
      </c>
      <c r="G52">
        <v>2</v>
      </c>
      <c r="H52">
        <v>2</v>
      </c>
      <c r="I52" t="s">
        <v>10</v>
      </c>
      <c r="J52" s="6">
        <v>8</v>
      </c>
      <c r="K52">
        <v>0</v>
      </c>
      <c r="L52">
        <f t="shared" si="2"/>
        <v>-2</v>
      </c>
      <c r="M52" s="16">
        <f t="shared" si="3"/>
        <v>0</v>
      </c>
    </row>
    <row r="53" spans="1:13" ht="12.75">
      <c r="A53" t="s">
        <v>145</v>
      </c>
      <c r="B53" t="s">
        <v>139</v>
      </c>
      <c r="C53" s="47" t="s">
        <v>73</v>
      </c>
      <c r="D53">
        <v>2</v>
      </c>
      <c r="E53">
        <v>0</v>
      </c>
      <c r="F53">
        <v>0</v>
      </c>
      <c r="G53">
        <v>2</v>
      </c>
      <c r="H53">
        <v>5</v>
      </c>
      <c r="I53" t="s">
        <v>10</v>
      </c>
      <c r="J53" s="6">
        <v>13</v>
      </c>
      <c r="K53">
        <v>0</v>
      </c>
      <c r="L53">
        <f t="shared" si="2"/>
        <v>-2</v>
      </c>
      <c r="M53" s="29">
        <f t="shared" si="3"/>
        <v>0</v>
      </c>
    </row>
    <row r="54" spans="1:13" ht="12.75">
      <c r="A54" t="s">
        <v>146</v>
      </c>
      <c r="B54" t="s">
        <v>87</v>
      </c>
      <c r="C54" t="s">
        <v>35</v>
      </c>
      <c r="D54">
        <v>2</v>
      </c>
      <c r="E54">
        <v>0</v>
      </c>
      <c r="F54">
        <v>0</v>
      </c>
      <c r="G54">
        <v>2</v>
      </c>
      <c r="H54">
        <v>0</v>
      </c>
      <c r="I54" t="s">
        <v>10</v>
      </c>
      <c r="J54" s="6">
        <v>9</v>
      </c>
      <c r="K54">
        <v>0</v>
      </c>
      <c r="L54">
        <f t="shared" si="2"/>
        <v>-2</v>
      </c>
      <c r="M54" s="16">
        <f t="shared" si="3"/>
        <v>0</v>
      </c>
    </row>
    <row r="55" spans="1:13" ht="12.75">
      <c r="A55" t="s">
        <v>147</v>
      </c>
      <c r="B55" t="s">
        <v>138</v>
      </c>
      <c r="C55" t="s">
        <v>71</v>
      </c>
      <c r="D55">
        <v>2</v>
      </c>
      <c r="E55">
        <v>0</v>
      </c>
      <c r="F55">
        <v>0</v>
      </c>
      <c r="G55">
        <v>2</v>
      </c>
      <c r="H55">
        <v>1</v>
      </c>
      <c r="I55" t="s">
        <v>10</v>
      </c>
      <c r="J55" s="6">
        <v>17</v>
      </c>
      <c r="K55">
        <v>0</v>
      </c>
      <c r="L55">
        <f t="shared" si="2"/>
        <v>-2</v>
      </c>
      <c r="M55" s="29">
        <f t="shared" si="3"/>
        <v>0</v>
      </c>
    </row>
    <row r="56" spans="1:13" ht="12.75">
      <c r="A56" t="s">
        <v>148</v>
      </c>
      <c r="B56" t="s">
        <v>76</v>
      </c>
      <c r="C56" t="s">
        <v>70</v>
      </c>
      <c r="D56">
        <v>3</v>
      </c>
      <c r="E56">
        <v>0</v>
      </c>
      <c r="F56">
        <v>0</v>
      </c>
      <c r="G56">
        <v>3</v>
      </c>
      <c r="H56">
        <v>9</v>
      </c>
      <c r="I56" t="s">
        <v>10</v>
      </c>
      <c r="J56" s="6">
        <v>13</v>
      </c>
      <c r="K56">
        <v>0</v>
      </c>
      <c r="L56">
        <f t="shared" si="2"/>
        <v>-3</v>
      </c>
      <c r="M56" s="29">
        <f t="shared" si="3"/>
        <v>0</v>
      </c>
    </row>
    <row r="57" spans="1:13" ht="12.75">
      <c r="A57" t="s">
        <v>149</v>
      </c>
      <c r="B57" t="s">
        <v>154</v>
      </c>
      <c r="C57" t="s">
        <v>71</v>
      </c>
      <c r="D57">
        <v>3</v>
      </c>
      <c r="E57">
        <v>0</v>
      </c>
      <c r="F57">
        <v>0</v>
      </c>
      <c r="G57">
        <v>3</v>
      </c>
      <c r="H57">
        <v>5</v>
      </c>
      <c r="I57" t="s">
        <v>10</v>
      </c>
      <c r="J57" s="6">
        <v>12</v>
      </c>
      <c r="K57">
        <v>0</v>
      </c>
      <c r="L57">
        <f t="shared" si="2"/>
        <v>-3</v>
      </c>
      <c r="M57" s="29">
        <f t="shared" si="3"/>
        <v>0</v>
      </c>
    </row>
    <row r="58" spans="1:13" ht="12.75">
      <c r="A58" t="s">
        <v>150</v>
      </c>
      <c r="B58" t="s">
        <v>62</v>
      </c>
      <c r="C58" t="s">
        <v>45</v>
      </c>
      <c r="D58">
        <v>3</v>
      </c>
      <c r="E58">
        <v>0</v>
      </c>
      <c r="F58">
        <v>0</v>
      </c>
      <c r="G58">
        <v>3</v>
      </c>
      <c r="H58">
        <v>2</v>
      </c>
      <c r="I58" t="s">
        <v>10</v>
      </c>
      <c r="J58" s="6">
        <v>13</v>
      </c>
      <c r="K58">
        <v>0</v>
      </c>
      <c r="L58">
        <f t="shared" si="2"/>
        <v>-3</v>
      </c>
      <c r="M58" s="29">
        <f t="shared" si="3"/>
        <v>0</v>
      </c>
    </row>
    <row r="59" spans="1:13" ht="12.75">
      <c r="A59" t="s">
        <v>151</v>
      </c>
      <c r="B59" t="s">
        <v>144</v>
      </c>
      <c r="C59" t="s">
        <v>70</v>
      </c>
      <c r="D59">
        <v>3</v>
      </c>
      <c r="E59">
        <v>0</v>
      </c>
      <c r="F59">
        <v>0</v>
      </c>
      <c r="G59">
        <v>3</v>
      </c>
      <c r="H59">
        <v>3</v>
      </c>
      <c r="I59" t="s">
        <v>10</v>
      </c>
      <c r="J59" s="6">
        <v>16</v>
      </c>
      <c r="K59">
        <v>0</v>
      </c>
      <c r="L59">
        <f t="shared" si="2"/>
        <v>-3</v>
      </c>
      <c r="M59" s="29">
        <f t="shared" si="3"/>
        <v>0</v>
      </c>
    </row>
    <row r="60" spans="1:13" ht="12.75">
      <c r="A60" t="s">
        <v>152</v>
      </c>
      <c r="B60" t="s">
        <v>77</v>
      </c>
      <c r="C60" t="s">
        <v>70</v>
      </c>
      <c r="D60">
        <v>4</v>
      </c>
      <c r="E60">
        <v>0</v>
      </c>
      <c r="F60">
        <v>0</v>
      </c>
      <c r="G60">
        <v>4</v>
      </c>
      <c r="H60">
        <v>8</v>
      </c>
      <c r="I60" t="s">
        <v>10</v>
      </c>
      <c r="J60" s="6">
        <v>41</v>
      </c>
      <c r="K60">
        <v>0</v>
      </c>
      <c r="L60">
        <f t="shared" si="2"/>
        <v>-4</v>
      </c>
      <c r="M60" s="29">
        <f t="shared" si="3"/>
        <v>0</v>
      </c>
    </row>
    <row r="61" spans="1:13" ht="12.75">
      <c r="A61" t="s">
        <v>155</v>
      </c>
      <c r="B61" t="s">
        <v>137</v>
      </c>
      <c r="C61" t="s">
        <v>71</v>
      </c>
      <c r="D61">
        <v>7</v>
      </c>
      <c r="E61">
        <v>0</v>
      </c>
      <c r="F61">
        <v>0</v>
      </c>
      <c r="G61">
        <v>7</v>
      </c>
      <c r="H61">
        <v>6</v>
      </c>
      <c r="I61" t="s">
        <v>10</v>
      </c>
      <c r="J61" s="6">
        <v>42</v>
      </c>
      <c r="K61">
        <v>0</v>
      </c>
      <c r="L61">
        <f t="shared" si="2"/>
        <v>-7</v>
      </c>
      <c r="M61" s="29">
        <f t="shared" si="3"/>
        <v>0</v>
      </c>
    </row>
  </sheetData>
  <mergeCells count="1">
    <mergeCell ref="H3:J3"/>
  </mergeCells>
  <printOptions/>
  <pageMargins left="0.75" right="0.75" top="1" bottom="1" header="0.4921259845" footer="0.4921259845"/>
  <pageSetup fitToHeight="1" fitToWidth="1"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R18" sqref="R18"/>
    </sheetView>
  </sheetViews>
  <sheetFormatPr defaultColWidth="9.00390625" defaultRowHeight="12.75"/>
  <cols>
    <col min="1" max="1" width="3.75390625" style="6" customWidth="1"/>
    <col min="2" max="2" width="21.75390625" style="0" customWidth="1"/>
    <col min="3" max="3" width="21.75390625" style="6" customWidth="1"/>
    <col min="4" max="4" width="3.75390625" style="0" customWidth="1"/>
    <col min="5" max="7" width="3.625" style="0" customWidth="1"/>
    <col min="8" max="8" width="4.75390625" style="0" customWidth="1"/>
    <col min="9" max="9" width="1.75390625" style="0" customWidth="1"/>
    <col min="10" max="11" width="3.75390625" style="0" customWidth="1"/>
    <col min="12" max="12" width="4.75390625" style="0" customWidth="1"/>
    <col min="13" max="13" width="6.75390625" style="16" customWidth="1"/>
  </cols>
  <sheetData>
    <row r="1" spans="1:13" ht="19.5">
      <c r="A1" s="1" t="s">
        <v>82</v>
      </c>
      <c r="D1" s="2"/>
      <c r="E1" s="2"/>
      <c r="F1" s="3"/>
      <c r="G1" s="2"/>
      <c r="H1" s="2"/>
      <c r="I1" s="4"/>
      <c r="J1" s="2"/>
      <c r="K1" s="2"/>
      <c r="M1" s="5"/>
    </row>
    <row r="2" spans="4:13" ht="12.75">
      <c r="D2" s="2"/>
      <c r="E2" s="2"/>
      <c r="F2" s="3"/>
      <c r="G2" s="2"/>
      <c r="H2" s="2"/>
      <c r="I2" s="4"/>
      <c r="J2" s="2"/>
      <c r="K2" s="2"/>
      <c r="M2" s="5"/>
    </row>
    <row r="3" spans="1:13" ht="12.75">
      <c r="A3" s="7" t="s">
        <v>83</v>
      </c>
      <c r="B3" s="8"/>
      <c r="D3" s="2"/>
      <c r="E3" s="2"/>
      <c r="F3" s="3"/>
      <c r="G3" s="2"/>
      <c r="H3" s="2"/>
      <c r="I3" s="4"/>
      <c r="J3" s="2"/>
      <c r="K3" s="2"/>
      <c r="M3" s="5"/>
    </row>
    <row r="4" spans="1:13" ht="12.75">
      <c r="A4" s="7"/>
      <c r="B4" s="8"/>
      <c r="D4" s="2"/>
      <c r="E4" s="2"/>
      <c r="F4" s="3"/>
      <c r="G4" s="2"/>
      <c r="H4" s="2"/>
      <c r="I4" s="4"/>
      <c r="J4" s="2"/>
      <c r="K4" s="2"/>
      <c r="M4" s="5"/>
    </row>
    <row r="5" spans="1:13" ht="12.75">
      <c r="A5" s="9" t="s">
        <v>0</v>
      </c>
      <c r="B5" s="10" t="s">
        <v>1</v>
      </c>
      <c r="C5" s="9" t="s">
        <v>11</v>
      </c>
      <c r="D5" s="11" t="s">
        <v>12</v>
      </c>
      <c r="E5" s="11" t="s">
        <v>2</v>
      </c>
      <c r="F5" s="12" t="s">
        <v>3</v>
      </c>
      <c r="G5" s="11" t="s">
        <v>4</v>
      </c>
      <c r="H5" s="11" t="s">
        <v>5</v>
      </c>
      <c r="I5" s="13"/>
      <c r="J5" s="11" t="s">
        <v>6</v>
      </c>
      <c r="K5" s="11" t="s">
        <v>7</v>
      </c>
      <c r="L5" s="11" t="s">
        <v>8</v>
      </c>
      <c r="M5" s="14" t="s">
        <v>9</v>
      </c>
    </row>
    <row r="6" spans="1:13" ht="12.75">
      <c r="A6" s="15"/>
      <c r="B6" s="10"/>
      <c r="C6" s="9"/>
      <c r="D6" s="11"/>
      <c r="E6" s="11"/>
      <c r="F6" s="12"/>
      <c r="G6" s="11"/>
      <c r="H6" s="11"/>
      <c r="I6" s="13"/>
      <c r="J6" s="11"/>
      <c r="K6" s="11"/>
      <c r="L6" s="11"/>
      <c r="M6" s="14"/>
    </row>
    <row r="7" spans="1:13" s="18" customFormat="1" ht="12.75">
      <c r="A7" s="18" t="s">
        <v>14</v>
      </c>
      <c r="B7" s="18" t="s">
        <v>51</v>
      </c>
      <c r="C7" s="18" t="s">
        <v>68</v>
      </c>
      <c r="D7" s="18">
        <v>12</v>
      </c>
      <c r="E7" s="18">
        <v>9</v>
      </c>
      <c r="F7" s="18">
        <v>1</v>
      </c>
      <c r="G7" s="18">
        <v>2</v>
      </c>
      <c r="H7" s="18">
        <v>93</v>
      </c>
      <c r="I7" s="18" t="s">
        <v>10</v>
      </c>
      <c r="J7" s="17">
        <v>38</v>
      </c>
      <c r="K7" s="18">
        <v>19</v>
      </c>
      <c r="L7" s="18">
        <v>7</v>
      </c>
      <c r="M7" s="20">
        <v>0.7916666666666666</v>
      </c>
    </row>
    <row r="8" spans="1:13" ht="12.75">
      <c r="A8" t="s">
        <v>15</v>
      </c>
      <c r="B8" t="s">
        <v>56</v>
      </c>
      <c r="C8" t="s">
        <v>67</v>
      </c>
      <c r="D8">
        <v>8</v>
      </c>
      <c r="E8">
        <v>6</v>
      </c>
      <c r="F8">
        <v>1</v>
      </c>
      <c r="G8">
        <v>1</v>
      </c>
      <c r="H8">
        <v>66</v>
      </c>
      <c r="I8" t="s">
        <v>10</v>
      </c>
      <c r="J8" s="6">
        <v>12</v>
      </c>
      <c r="K8">
        <v>13</v>
      </c>
      <c r="L8">
        <v>5</v>
      </c>
      <c r="M8" s="16">
        <v>0.8125</v>
      </c>
    </row>
    <row r="9" spans="1:13" ht="12.75">
      <c r="A9" t="s">
        <v>16</v>
      </c>
      <c r="B9" t="s">
        <v>58</v>
      </c>
      <c r="C9" t="s">
        <v>45</v>
      </c>
      <c r="D9">
        <v>9</v>
      </c>
      <c r="E9">
        <v>5</v>
      </c>
      <c r="F9">
        <v>3</v>
      </c>
      <c r="G9">
        <v>1</v>
      </c>
      <c r="H9">
        <v>26</v>
      </c>
      <c r="I9" t="s">
        <v>10</v>
      </c>
      <c r="J9" s="6">
        <v>14</v>
      </c>
      <c r="K9">
        <v>13</v>
      </c>
      <c r="L9">
        <v>4</v>
      </c>
      <c r="M9" s="16">
        <v>0.7222222222222222</v>
      </c>
    </row>
    <row r="10" spans="1:13" ht="12.75">
      <c r="A10" t="s">
        <v>17</v>
      </c>
      <c r="B10" t="s">
        <v>46</v>
      </c>
      <c r="C10" t="s">
        <v>68</v>
      </c>
      <c r="D10">
        <v>9</v>
      </c>
      <c r="E10">
        <v>5</v>
      </c>
      <c r="F10">
        <v>2</v>
      </c>
      <c r="G10">
        <v>2</v>
      </c>
      <c r="H10">
        <v>41</v>
      </c>
      <c r="I10" t="s">
        <v>10</v>
      </c>
      <c r="J10" s="6">
        <v>30</v>
      </c>
      <c r="K10">
        <v>12</v>
      </c>
      <c r="L10">
        <v>3</v>
      </c>
      <c r="M10" s="16">
        <v>0.6666666666666666</v>
      </c>
    </row>
    <row r="11" spans="1:13" ht="12.75">
      <c r="A11" t="s">
        <v>18</v>
      </c>
      <c r="B11" t="s">
        <v>31</v>
      </c>
      <c r="C11" t="s">
        <v>36</v>
      </c>
      <c r="D11">
        <v>6</v>
      </c>
      <c r="E11">
        <v>5</v>
      </c>
      <c r="F11">
        <v>1</v>
      </c>
      <c r="G11">
        <v>0</v>
      </c>
      <c r="H11">
        <v>38</v>
      </c>
      <c r="I11" t="s">
        <v>10</v>
      </c>
      <c r="J11" s="6">
        <v>9</v>
      </c>
      <c r="K11">
        <v>11</v>
      </c>
      <c r="L11">
        <v>5</v>
      </c>
      <c r="M11" s="16">
        <v>0.9166666666666666</v>
      </c>
    </row>
    <row r="12" spans="1:13" ht="12.75">
      <c r="A12" t="s">
        <v>19</v>
      </c>
      <c r="B12" t="s">
        <v>57</v>
      </c>
      <c r="C12" t="s">
        <v>69</v>
      </c>
      <c r="D12">
        <v>9</v>
      </c>
      <c r="E12">
        <v>5</v>
      </c>
      <c r="F12">
        <v>1</v>
      </c>
      <c r="G12">
        <v>3</v>
      </c>
      <c r="H12">
        <v>33</v>
      </c>
      <c r="I12" t="s">
        <v>10</v>
      </c>
      <c r="J12" s="6">
        <v>40</v>
      </c>
      <c r="K12">
        <v>11</v>
      </c>
      <c r="L12">
        <v>2</v>
      </c>
      <c r="M12" s="16">
        <v>0.6111111111111112</v>
      </c>
    </row>
    <row r="13" spans="1:13" ht="12.75">
      <c r="A13" t="s">
        <v>20</v>
      </c>
      <c r="B13" t="s">
        <v>47</v>
      </c>
      <c r="C13" t="s">
        <v>67</v>
      </c>
      <c r="D13">
        <v>8</v>
      </c>
      <c r="E13">
        <v>4</v>
      </c>
      <c r="F13">
        <v>2</v>
      </c>
      <c r="G13">
        <v>2</v>
      </c>
      <c r="H13">
        <v>39</v>
      </c>
      <c r="I13" t="s">
        <v>10</v>
      </c>
      <c r="J13" s="6">
        <v>26</v>
      </c>
      <c r="K13">
        <v>10</v>
      </c>
      <c r="L13">
        <v>2</v>
      </c>
      <c r="M13" s="16">
        <v>0.625</v>
      </c>
    </row>
    <row r="14" spans="1:13" ht="12.75">
      <c r="A14" t="s">
        <v>21</v>
      </c>
      <c r="B14" t="s">
        <v>53</v>
      </c>
      <c r="C14" t="s">
        <v>67</v>
      </c>
      <c r="D14">
        <v>8</v>
      </c>
      <c r="E14">
        <v>4</v>
      </c>
      <c r="F14">
        <v>2</v>
      </c>
      <c r="G14">
        <v>2</v>
      </c>
      <c r="H14">
        <v>29</v>
      </c>
      <c r="I14" t="s">
        <v>10</v>
      </c>
      <c r="J14" s="6">
        <v>21</v>
      </c>
      <c r="K14">
        <v>10</v>
      </c>
      <c r="L14">
        <v>2</v>
      </c>
      <c r="M14" s="16">
        <v>0.625</v>
      </c>
    </row>
    <row r="15" spans="1:13" ht="12.75">
      <c r="A15" t="s">
        <v>22</v>
      </c>
      <c r="B15" t="s">
        <v>80</v>
      </c>
      <c r="C15" t="s">
        <v>69</v>
      </c>
      <c r="D15">
        <v>9</v>
      </c>
      <c r="E15">
        <v>4</v>
      </c>
      <c r="F15">
        <v>1</v>
      </c>
      <c r="G15">
        <v>4</v>
      </c>
      <c r="H15">
        <v>20</v>
      </c>
      <c r="I15" t="s">
        <v>10</v>
      </c>
      <c r="J15" s="6">
        <v>33</v>
      </c>
      <c r="K15">
        <v>9</v>
      </c>
      <c r="L15">
        <v>0</v>
      </c>
      <c r="M15" s="16">
        <v>0.5</v>
      </c>
    </row>
    <row r="16" spans="1:13" ht="12.75">
      <c r="A16" t="s">
        <v>23</v>
      </c>
      <c r="B16" t="s">
        <v>49</v>
      </c>
      <c r="C16" t="s">
        <v>36</v>
      </c>
      <c r="D16">
        <v>6</v>
      </c>
      <c r="E16">
        <v>4</v>
      </c>
      <c r="F16">
        <v>0</v>
      </c>
      <c r="G16">
        <v>2</v>
      </c>
      <c r="H16">
        <v>24</v>
      </c>
      <c r="I16" t="s">
        <v>10</v>
      </c>
      <c r="J16" s="6">
        <v>13</v>
      </c>
      <c r="K16">
        <v>8</v>
      </c>
      <c r="L16">
        <v>2</v>
      </c>
      <c r="M16" s="16">
        <v>0.6666666666666666</v>
      </c>
    </row>
    <row r="17" spans="1:13" ht="12.75">
      <c r="A17" t="s">
        <v>24</v>
      </c>
      <c r="B17" t="s">
        <v>59</v>
      </c>
      <c r="C17" t="s">
        <v>45</v>
      </c>
      <c r="D17">
        <v>11</v>
      </c>
      <c r="E17">
        <v>3</v>
      </c>
      <c r="F17">
        <v>1</v>
      </c>
      <c r="G17">
        <v>7</v>
      </c>
      <c r="H17">
        <v>43</v>
      </c>
      <c r="I17" t="s">
        <v>10</v>
      </c>
      <c r="J17" s="6">
        <v>69</v>
      </c>
      <c r="K17">
        <v>7</v>
      </c>
      <c r="L17">
        <v>-4</v>
      </c>
      <c r="M17" s="16">
        <v>0.3181818181818182</v>
      </c>
    </row>
    <row r="18" spans="1:13" ht="12.75">
      <c r="A18" t="s">
        <v>25</v>
      </c>
      <c r="B18" t="s">
        <v>75</v>
      </c>
      <c r="C18" t="s">
        <v>70</v>
      </c>
      <c r="D18">
        <v>3</v>
      </c>
      <c r="E18">
        <v>3</v>
      </c>
      <c r="F18">
        <v>0</v>
      </c>
      <c r="G18">
        <v>0</v>
      </c>
      <c r="H18">
        <v>13</v>
      </c>
      <c r="I18" t="s">
        <v>10</v>
      </c>
      <c r="J18" s="6">
        <v>6</v>
      </c>
      <c r="K18">
        <v>6</v>
      </c>
      <c r="L18">
        <v>3</v>
      </c>
      <c r="M18" s="16">
        <v>1</v>
      </c>
    </row>
    <row r="19" spans="1:13" ht="12.75">
      <c r="A19" t="s">
        <v>26</v>
      </c>
      <c r="B19" t="s">
        <v>42</v>
      </c>
      <c r="C19" t="s">
        <v>67</v>
      </c>
      <c r="D19">
        <v>3</v>
      </c>
      <c r="E19">
        <v>2</v>
      </c>
      <c r="F19">
        <v>1</v>
      </c>
      <c r="G19">
        <v>0</v>
      </c>
      <c r="H19">
        <v>18</v>
      </c>
      <c r="I19" t="s">
        <v>10</v>
      </c>
      <c r="J19" s="6">
        <v>3</v>
      </c>
      <c r="K19">
        <v>5</v>
      </c>
      <c r="L19">
        <v>2</v>
      </c>
      <c r="M19" s="16">
        <v>0.8333333333333334</v>
      </c>
    </row>
    <row r="20" spans="1:13" ht="12.75">
      <c r="A20" t="s">
        <v>27</v>
      </c>
      <c r="B20" t="s">
        <v>60</v>
      </c>
      <c r="C20" t="s">
        <v>45</v>
      </c>
      <c r="D20">
        <v>7</v>
      </c>
      <c r="E20">
        <v>2</v>
      </c>
      <c r="F20">
        <v>1</v>
      </c>
      <c r="G20">
        <v>4</v>
      </c>
      <c r="H20">
        <v>19</v>
      </c>
      <c r="I20" t="s">
        <v>10</v>
      </c>
      <c r="J20" s="6">
        <v>29</v>
      </c>
      <c r="K20">
        <v>5</v>
      </c>
      <c r="L20">
        <v>-2</v>
      </c>
      <c r="M20" s="16">
        <v>0.35714285714285715</v>
      </c>
    </row>
    <row r="21" spans="1:13" ht="12.75">
      <c r="A21" t="s">
        <v>28</v>
      </c>
      <c r="B21" t="s">
        <v>50</v>
      </c>
      <c r="C21" t="s">
        <v>68</v>
      </c>
      <c r="D21">
        <v>3</v>
      </c>
      <c r="E21">
        <v>2</v>
      </c>
      <c r="F21">
        <v>0</v>
      </c>
      <c r="G21">
        <v>1</v>
      </c>
      <c r="H21">
        <v>18</v>
      </c>
      <c r="I21" t="s">
        <v>10</v>
      </c>
      <c r="J21" s="6">
        <v>7</v>
      </c>
      <c r="K21">
        <v>4</v>
      </c>
      <c r="L21">
        <v>1</v>
      </c>
      <c r="M21" s="16">
        <v>0.6666666666666666</v>
      </c>
    </row>
    <row r="22" spans="1:13" ht="12.75">
      <c r="A22" t="s">
        <v>29</v>
      </c>
      <c r="B22" t="s">
        <v>52</v>
      </c>
      <c r="C22" t="s">
        <v>68</v>
      </c>
      <c r="D22">
        <v>3</v>
      </c>
      <c r="E22">
        <v>2</v>
      </c>
      <c r="F22">
        <v>0</v>
      </c>
      <c r="G22">
        <v>1</v>
      </c>
      <c r="H22">
        <v>17</v>
      </c>
      <c r="I22" t="s">
        <v>10</v>
      </c>
      <c r="J22" s="6">
        <v>9</v>
      </c>
      <c r="K22">
        <v>4</v>
      </c>
      <c r="L22">
        <v>1</v>
      </c>
      <c r="M22" s="16">
        <v>0.6666666666666666</v>
      </c>
    </row>
    <row r="23" spans="1:13" ht="12.75">
      <c r="A23" t="s">
        <v>30</v>
      </c>
      <c r="B23" t="s">
        <v>79</v>
      </c>
      <c r="C23" t="s">
        <v>45</v>
      </c>
      <c r="D23">
        <v>7</v>
      </c>
      <c r="E23">
        <v>1</v>
      </c>
      <c r="F23">
        <v>2</v>
      </c>
      <c r="G23">
        <v>4</v>
      </c>
      <c r="H23">
        <v>8</v>
      </c>
      <c r="I23" t="s">
        <v>10</v>
      </c>
      <c r="J23" s="6">
        <v>25</v>
      </c>
      <c r="K23">
        <v>4</v>
      </c>
      <c r="L23">
        <v>-3</v>
      </c>
      <c r="M23" s="16">
        <v>0.2857142857142857</v>
      </c>
    </row>
    <row r="24" spans="1:13" ht="12.75">
      <c r="A24" t="s">
        <v>37</v>
      </c>
      <c r="B24" t="s">
        <v>61</v>
      </c>
      <c r="C24" t="s">
        <v>45</v>
      </c>
      <c r="D24">
        <v>8</v>
      </c>
      <c r="E24">
        <v>1</v>
      </c>
      <c r="F24">
        <v>2</v>
      </c>
      <c r="G24">
        <v>5</v>
      </c>
      <c r="H24">
        <v>9</v>
      </c>
      <c r="I24" t="s">
        <v>10</v>
      </c>
      <c r="J24" s="6">
        <v>43</v>
      </c>
      <c r="K24">
        <v>4</v>
      </c>
      <c r="L24">
        <v>-4</v>
      </c>
      <c r="M24" s="16">
        <v>0.25</v>
      </c>
    </row>
    <row r="25" spans="1:13" ht="12.75">
      <c r="A25" t="s">
        <v>38</v>
      </c>
      <c r="B25" t="s">
        <v>44</v>
      </c>
      <c r="C25" t="s">
        <v>69</v>
      </c>
      <c r="D25">
        <v>9</v>
      </c>
      <c r="E25">
        <v>1</v>
      </c>
      <c r="F25">
        <v>1</v>
      </c>
      <c r="G25">
        <v>7</v>
      </c>
      <c r="H25">
        <v>15</v>
      </c>
      <c r="I25" t="s">
        <v>10</v>
      </c>
      <c r="J25" s="6">
        <v>44</v>
      </c>
      <c r="K25">
        <v>3</v>
      </c>
      <c r="L25">
        <v>-6</v>
      </c>
      <c r="M25" s="16">
        <v>0.16666666666666666</v>
      </c>
    </row>
    <row r="26" spans="1:13" ht="12.75">
      <c r="A26" t="s">
        <v>39</v>
      </c>
      <c r="B26" t="s">
        <v>81</v>
      </c>
      <c r="C26" t="s">
        <v>36</v>
      </c>
      <c r="D26">
        <v>6</v>
      </c>
      <c r="E26">
        <v>0</v>
      </c>
      <c r="F26">
        <v>2</v>
      </c>
      <c r="G26">
        <v>4</v>
      </c>
      <c r="H26">
        <v>10</v>
      </c>
      <c r="I26" t="s">
        <v>10</v>
      </c>
      <c r="J26" s="6">
        <v>25</v>
      </c>
      <c r="K26">
        <v>2</v>
      </c>
      <c r="L26">
        <v>-4</v>
      </c>
      <c r="M26" s="16">
        <v>0.16666666666666666</v>
      </c>
    </row>
    <row r="27" spans="1:13" ht="12.75">
      <c r="A27" t="s">
        <v>40</v>
      </c>
      <c r="B27" t="s">
        <v>74</v>
      </c>
      <c r="C27" t="s">
        <v>68</v>
      </c>
      <c r="D27">
        <v>9</v>
      </c>
      <c r="E27">
        <v>0</v>
      </c>
      <c r="F27">
        <v>2</v>
      </c>
      <c r="G27">
        <v>7</v>
      </c>
      <c r="H27">
        <v>7</v>
      </c>
      <c r="I27" t="s">
        <v>10</v>
      </c>
      <c r="J27" s="6">
        <v>42</v>
      </c>
      <c r="K27">
        <v>2</v>
      </c>
      <c r="L27">
        <v>-7</v>
      </c>
      <c r="M27" s="16">
        <v>0.1111111111111111</v>
      </c>
    </row>
    <row r="28" spans="1:13" ht="12.75">
      <c r="A28" t="s">
        <v>41</v>
      </c>
      <c r="B28" t="s">
        <v>78</v>
      </c>
      <c r="C28" t="s">
        <v>70</v>
      </c>
      <c r="D28">
        <v>1</v>
      </c>
      <c r="E28">
        <v>0</v>
      </c>
      <c r="F28">
        <v>0</v>
      </c>
      <c r="G28">
        <v>1</v>
      </c>
      <c r="H28">
        <v>0</v>
      </c>
      <c r="I28" t="s">
        <v>10</v>
      </c>
      <c r="J28" s="6">
        <v>12</v>
      </c>
      <c r="K28">
        <v>0</v>
      </c>
      <c r="L28">
        <v>-1</v>
      </c>
      <c r="M28" s="16">
        <v>0</v>
      </c>
    </row>
    <row r="29" spans="1:13" ht="12.75">
      <c r="A29" t="s">
        <v>43</v>
      </c>
      <c r="B29" t="s">
        <v>77</v>
      </c>
      <c r="C29" t="s">
        <v>70</v>
      </c>
      <c r="D29">
        <v>2</v>
      </c>
      <c r="E29">
        <v>0</v>
      </c>
      <c r="F29">
        <v>0</v>
      </c>
      <c r="G29">
        <v>2</v>
      </c>
      <c r="H29">
        <v>3</v>
      </c>
      <c r="I29" t="s">
        <v>10</v>
      </c>
      <c r="J29" s="6">
        <v>24</v>
      </c>
      <c r="K29">
        <v>0</v>
      </c>
      <c r="L29">
        <v>-2</v>
      </c>
      <c r="M29" s="16">
        <v>0</v>
      </c>
    </row>
    <row r="30" spans="1:13" ht="12.75">
      <c r="A30" t="s">
        <v>54</v>
      </c>
      <c r="B30" t="s">
        <v>76</v>
      </c>
      <c r="C30" t="s">
        <v>70</v>
      </c>
      <c r="D30">
        <v>3</v>
      </c>
      <c r="E30">
        <v>0</v>
      </c>
      <c r="F30">
        <v>0</v>
      </c>
      <c r="G30">
        <v>3</v>
      </c>
      <c r="H30">
        <v>9</v>
      </c>
      <c r="I30" t="s">
        <v>10</v>
      </c>
      <c r="J30" s="6">
        <v>13</v>
      </c>
      <c r="K30">
        <v>0</v>
      </c>
      <c r="L30">
        <v>-3</v>
      </c>
      <c r="M30" s="16">
        <v>0</v>
      </c>
    </row>
    <row r="31" spans="1:13" ht="12.75">
      <c r="A31" t="s">
        <v>55</v>
      </c>
      <c r="B31" t="s">
        <v>62</v>
      </c>
      <c r="C31" t="s">
        <v>45</v>
      </c>
      <c r="D31">
        <v>3</v>
      </c>
      <c r="E31">
        <v>0</v>
      </c>
      <c r="F31">
        <v>0</v>
      </c>
      <c r="G31">
        <v>3</v>
      </c>
      <c r="H31">
        <v>2</v>
      </c>
      <c r="I31" t="s">
        <v>10</v>
      </c>
      <c r="J31" s="6">
        <v>13</v>
      </c>
      <c r="K31">
        <v>0</v>
      </c>
      <c r="L31">
        <v>-3</v>
      </c>
      <c r="M31" s="16"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D28" sqref="D28"/>
    </sheetView>
  </sheetViews>
  <sheetFormatPr defaultColWidth="9.00390625" defaultRowHeight="12.75"/>
  <cols>
    <col min="1" max="1" width="3.75390625" style="6" customWidth="1"/>
    <col min="2" max="2" width="21.75390625" style="0" customWidth="1"/>
    <col min="3" max="3" width="21.75390625" style="6" customWidth="1"/>
    <col min="4" max="4" width="3.75390625" style="0" customWidth="1"/>
    <col min="5" max="7" width="3.625" style="0" customWidth="1"/>
    <col min="8" max="8" width="4.75390625" style="0" customWidth="1"/>
    <col min="9" max="9" width="1.75390625" style="0" customWidth="1"/>
    <col min="10" max="11" width="3.75390625" style="0" customWidth="1"/>
    <col min="12" max="12" width="4.75390625" style="0" customWidth="1"/>
    <col min="13" max="13" width="6.75390625" style="16" customWidth="1"/>
  </cols>
  <sheetData>
    <row r="1" spans="1:13" ht="19.5">
      <c r="A1" s="1" t="s">
        <v>82</v>
      </c>
      <c r="D1" s="2"/>
      <c r="E1" s="2"/>
      <c r="F1" s="3"/>
      <c r="G1" s="2"/>
      <c r="H1" s="2"/>
      <c r="I1" s="4"/>
      <c r="J1" s="2"/>
      <c r="K1" s="2"/>
      <c r="M1" s="5"/>
    </row>
    <row r="2" spans="4:13" ht="12.75">
      <c r="D2" s="2"/>
      <c r="E2" s="2"/>
      <c r="F2" s="3"/>
      <c r="G2" s="2"/>
      <c r="H2" s="2"/>
      <c r="I2" s="4"/>
      <c r="J2" s="2"/>
      <c r="K2" s="2"/>
      <c r="M2" s="5"/>
    </row>
    <row r="3" spans="1:13" ht="12.75">
      <c r="A3" s="7" t="s">
        <v>86</v>
      </c>
      <c r="B3" s="8"/>
      <c r="D3" s="2"/>
      <c r="E3" s="2"/>
      <c r="F3" s="3"/>
      <c r="G3" s="2"/>
      <c r="H3" s="2"/>
      <c r="I3" s="4"/>
      <c r="J3" s="2"/>
      <c r="K3" s="2"/>
      <c r="M3" s="5"/>
    </row>
    <row r="4" spans="1:13" ht="12.75">
      <c r="A4" s="7"/>
      <c r="B4" s="8"/>
      <c r="D4" s="2"/>
      <c r="E4" s="2"/>
      <c r="F4" s="3"/>
      <c r="G4" s="2"/>
      <c r="H4" s="2"/>
      <c r="I4" s="4"/>
      <c r="J4" s="2"/>
      <c r="K4" s="2"/>
      <c r="M4" s="5"/>
    </row>
    <row r="5" spans="1:13" ht="12.75">
      <c r="A5" s="9" t="s">
        <v>0</v>
      </c>
      <c r="B5" s="10" t="s">
        <v>1</v>
      </c>
      <c r="C5" s="9" t="s">
        <v>11</v>
      </c>
      <c r="D5" s="11" t="s">
        <v>12</v>
      </c>
      <c r="E5" s="11" t="s">
        <v>2</v>
      </c>
      <c r="F5" s="12" t="s">
        <v>3</v>
      </c>
      <c r="G5" s="11" t="s">
        <v>4</v>
      </c>
      <c r="H5" s="11" t="s">
        <v>5</v>
      </c>
      <c r="I5" s="13"/>
      <c r="J5" s="11" t="s">
        <v>6</v>
      </c>
      <c r="K5" s="11" t="s">
        <v>7</v>
      </c>
      <c r="L5" s="11" t="s">
        <v>8</v>
      </c>
      <c r="M5" s="14" t="s">
        <v>9</v>
      </c>
    </row>
    <row r="6" spans="1:13" ht="12.75">
      <c r="A6" s="15"/>
      <c r="B6" s="10"/>
      <c r="C6" s="9"/>
      <c r="D6" s="11"/>
      <c r="E6" s="11"/>
      <c r="F6" s="12"/>
      <c r="G6" s="11"/>
      <c r="H6" s="11"/>
      <c r="I6" s="13"/>
      <c r="J6" s="11"/>
      <c r="K6" s="11"/>
      <c r="L6" s="11"/>
      <c r="M6" s="14"/>
    </row>
    <row r="7" spans="1:13" s="18" customFormat="1" ht="12.75">
      <c r="A7" s="17" t="s">
        <v>14</v>
      </c>
      <c r="B7" s="18" t="s">
        <v>99</v>
      </c>
      <c r="C7" s="48" t="s">
        <v>73</v>
      </c>
      <c r="D7" s="18">
        <v>5</v>
      </c>
      <c r="E7" s="18">
        <v>3</v>
      </c>
      <c r="F7" s="18">
        <v>1</v>
      </c>
      <c r="G7" s="18">
        <v>1</v>
      </c>
      <c r="H7" s="18">
        <v>20</v>
      </c>
      <c r="I7" s="18" t="s">
        <v>10</v>
      </c>
      <c r="J7" s="17">
        <v>13</v>
      </c>
      <c r="K7" s="18">
        <v>7</v>
      </c>
      <c r="L7" s="18">
        <f aca="true" t="shared" si="0" ref="L7:L24">E7-G7</f>
        <v>2</v>
      </c>
      <c r="M7" s="20">
        <f aca="true" t="shared" si="1" ref="M7:M24">K7/D7/2</f>
        <v>0.7</v>
      </c>
    </row>
    <row r="8" spans="1:13" ht="12.75">
      <c r="A8" s="6" t="s">
        <v>15</v>
      </c>
      <c r="B8" t="s">
        <v>97</v>
      </c>
      <c r="C8" s="47" t="s">
        <v>73</v>
      </c>
      <c r="D8">
        <v>3</v>
      </c>
      <c r="E8">
        <v>3</v>
      </c>
      <c r="F8">
        <v>0</v>
      </c>
      <c r="G8">
        <v>0</v>
      </c>
      <c r="H8">
        <v>16</v>
      </c>
      <c r="I8" t="s">
        <v>10</v>
      </c>
      <c r="J8" s="6">
        <v>10</v>
      </c>
      <c r="K8">
        <v>6</v>
      </c>
      <c r="L8">
        <f t="shared" si="0"/>
        <v>3</v>
      </c>
      <c r="M8" s="16">
        <f t="shared" si="1"/>
        <v>1</v>
      </c>
    </row>
    <row r="9" spans="1:13" ht="12.75">
      <c r="A9" s="6" t="s">
        <v>16</v>
      </c>
      <c r="B9" t="s">
        <v>102</v>
      </c>
      <c r="C9" t="s">
        <v>68</v>
      </c>
      <c r="D9">
        <v>6</v>
      </c>
      <c r="E9">
        <v>3</v>
      </c>
      <c r="F9">
        <v>0</v>
      </c>
      <c r="G9">
        <v>3</v>
      </c>
      <c r="H9">
        <v>26</v>
      </c>
      <c r="I9" t="s">
        <v>10</v>
      </c>
      <c r="J9" s="6">
        <v>26</v>
      </c>
      <c r="K9">
        <v>6</v>
      </c>
      <c r="L9">
        <f t="shared" si="0"/>
        <v>0</v>
      </c>
      <c r="M9" s="16">
        <f t="shared" si="1"/>
        <v>0.5</v>
      </c>
    </row>
    <row r="10" spans="1:13" ht="12.75">
      <c r="A10" s="6" t="s">
        <v>17</v>
      </c>
      <c r="B10" t="s">
        <v>50</v>
      </c>
      <c r="C10" t="s">
        <v>68</v>
      </c>
      <c r="D10">
        <v>6</v>
      </c>
      <c r="E10">
        <v>1</v>
      </c>
      <c r="F10">
        <v>3</v>
      </c>
      <c r="G10">
        <v>2</v>
      </c>
      <c r="H10">
        <v>22</v>
      </c>
      <c r="I10" t="s">
        <v>10</v>
      </c>
      <c r="J10" s="6">
        <v>19</v>
      </c>
      <c r="K10">
        <v>5</v>
      </c>
      <c r="L10">
        <f t="shared" si="0"/>
        <v>-1</v>
      </c>
      <c r="M10" s="16">
        <f t="shared" si="1"/>
        <v>0.4166666666666667</v>
      </c>
    </row>
    <row r="11" spans="1:13" ht="12.75">
      <c r="A11" s="6" t="s">
        <v>18</v>
      </c>
      <c r="B11" t="s">
        <v>88</v>
      </c>
      <c r="C11" t="s">
        <v>35</v>
      </c>
      <c r="D11">
        <v>2</v>
      </c>
      <c r="E11">
        <v>2</v>
      </c>
      <c r="F11">
        <v>0</v>
      </c>
      <c r="G11">
        <v>0</v>
      </c>
      <c r="H11">
        <v>7</v>
      </c>
      <c r="I11" t="s">
        <v>10</v>
      </c>
      <c r="J11" s="6">
        <v>2</v>
      </c>
      <c r="K11">
        <v>4</v>
      </c>
      <c r="L11">
        <f t="shared" si="0"/>
        <v>2</v>
      </c>
      <c r="M11" s="16">
        <f t="shared" si="1"/>
        <v>1</v>
      </c>
    </row>
    <row r="12" spans="1:13" ht="12.75">
      <c r="A12" s="6" t="s">
        <v>19</v>
      </c>
      <c r="B12" t="s">
        <v>90</v>
      </c>
      <c r="C12" t="s">
        <v>35</v>
      </c>
      <c r="D12">
        <v>2</v>
      </c>
      <c r="E12">
        <v>2</v>
      </c>
      <c r="F12">
        <v>0</v>
      </c>
      <c r="G12">
        <v>0</v>
      </c>
      <c r="H12">
        <v>7</v>
      </c>
      <c r="I12" t="s">
        <v>10</v>
      </c>
      <c r="J12" s="6">
        <v>3</v>
      </c>
      <c r="K12">
        <v>4</v>
      </c>
      <c r="L12">
        <f t="shared" si="0"/>
        <v>2</v>
      </c>
      <c r="M12" s="16">
        <f t="shared" si="1"/>
        <v>1</v>
      </c>
    </row>
    <row r="13" spans="1:13" ht="12.75">
      <c r="A13" s="6" t="s">
        <v>20</v>
      </c>
      <c r="B13" t="s">
        <v>101</v>
      </c>
      <c r="C13" s="47" t="s">
        <v>73</v>
      </c>
      <c r="D13">
        <v>4</v>
      </c>
      <c r="E13">
        <v>2</v>
      </c>
      <c r="F13">
        <v>0</v>
      </c>
      <c r="G13">
        <v>2</v>
      </c>
      <c r="H13">
        <v>18</v>
      </c>
      <c r="I13" t="s">
        <v>10</v>
      </c>
      <c r="J13" s="6">
        <v>25</v>
      </c>
      <c r="K13">
        <v>4</v>
      </c>
      <c r="L13">
        <f t="shared" si="0"/>
        <v>0</v>
      </c>
      <c r="M13" s="16">
        <f t="shared" si="1"/>
        <v>0.5</v>
      </c>
    </row>
    <row r="14" spans="1:13" ht="12.75">
      <c r="A14" s="6" t="s">
        <v>21</v>
      </c>
      <c r="B14" t="s">
        <v>51</v>
      </c>
      <c r="C14" t="s">
        <v>68</v>
      </c>
      <c r="D14">
        <v>6</v>
      </c>
      <c r="E14">
        <v>2</v>
      </c>
      <c r="F14">
        <v>0</v>
      </c>
      <c r="G14">
        <v>4</v>
      </c>
      <c r="H14">
        <v>28</v>
      </c>
      <c r="I14" t="s">
        <v>10</v>
      </c>
      <c r="J14" s="6">
        <v>32</v>
      </c>
      <c r="K14">
        <v>4</v>
      </c>
      <c r="L14">
        <f t="shared" si="0"/>
        <v>-2</v>
      </c>
      <c r="M14" s="16">
        <f t="shared" si="1"/>
        <v>0.3333333333333333</v>
      </c>
    </row>
    <row r="15" spans="1:13" ht="12.75">
      <c r="A15" s="6" t="s">
        <v>22</v>
      </c>
      <c r="B15" t="s">
        <v>96</v>
      </c>
      <c r="C15" t="s">
        <v>71</v>
      </c>
      <c r="D15">
        <v>1</v>
      </c>
      <c r="E15">
        <v>1</v>
      </c>
      <c r="F15">
        <v>0</v>
      </c>
      <c r="G15">
        <v>0</v>
      </c>
      <c r="H15">
        <v>6</v>
      </c>
      <c r="I15" t="s">
        <v>10</v>
      </c>
      <c r="J15" s="6">
        <v>3</v>
      </c>
      <c r="K15">
        <v>2</v>
      </c>
      <c r="L15">
        <f t="shared" si="0"/>
        <v>1</v>
      </c>
      <c r="M15" s="16">
        <f t="shared" si="1"/>
        <v>1</v>
      </c>
    </row>
    <row r="16" spans="1:13" ht="12.75">
      <c r="A16" s="6" t="s">
        <v>23</v>
      </c>
      <c r="B16" t="s">
        <v>91</v>
      </c>
      <c r="C16" t="s">
        <v>35</v>
      </c>
      <c r="D16">
        <v>1</v>
      </c>
      <c r="E16">
        <v>1</v>
      </c>
      <c r="F16">
        <v>0</v>
      </c>
      <c r="G16">
        <v>0</v>
      </c>
      <c r="H16">
        <v>3</v>
      </c>
      <c r="I16" t="s">
        <v>10</v>
      </c>
      <c r="J16" s="6">
        <v>1</v>
      </c>
      <c r="K16">
        <v>2</v>
      </c>
      <c r="L16">
        <f t="shared" si="0"/>
        <v>1</v>
      </c>
      <c r="M16" s="16">
        <f t="shared" si="1"/>
        <v>1</v>
      </c>
    </row>
    <row r="17" spans="1:13" ht="12.75">
      <c r="A17" s="6" t="s">
        <v>24</v>
      </c>
      <c r="B17" t="s">
        <v>95</v>
      </c>
      <c r="C17" t="s">
        <v>71</v>
      </c>
      <c r="D17">
        <v>2</v>
      </c>
      <c r="E17">
        <v>1</v>
      </c>
      <c r="F17">
        <v>0</v>
      </c>
      <c r="G17">
        <v>1</v>
      </c>
      <c r="H17">
        <v>7</v>
      </c>
      <c r="I17" t="s">
        <v>10</v>
      </c>
      <c r="J17" s="6">
        <v>4</v>
      </c>
      <c r="K17">
        <v>2</v>
      </c>
      <c r="L17">
        <f t="shared" si="0"/>
        <v>0</v>
      </c>
      <c r="M17" s="16">
        <f t="shared" si="1"/>
        <v>0.5</v>
      </c>
    </row>
    <row r="18" spans="1:13" ht="12.75">
      <c r="A18" s="6" t="s">
        <v>25</v>
      </c>
      <c r="B18" t="s">
        <v>94</v>
      </c>
      <c r="C18" t="s">
        <v>71</v>
      </c>
      <c r="D18">
        <v>2</v>
      </c>
      <c r="E18">
        <v>1</v>
      </c>
      <c r="F18">
        <v>0</v>
      </c>
      <c r="G18">
        <v>1</v>
      </c>
      <c r="H18">
        <v>5</v>
      </c>
      <c r="I18" t="s">
        <v>10</v>
      </c>
      <c r="J18" s="6">
        <v>2</v>
      </c>
      <c r="K18">
        <v>2</v>
      </c>
      <c r="L18">
        <f t="shared" si="0"/>
        <v>0</v>
      </c>
      <c r="M18" s="16">
        <f t="shared" si="1"/>
        <v>0.5</v>
      </c>
    </row>
    <row r="19" spans="1:13" ht="12.75">
      <c r="A19" s="6" t="s">
        <v>26</v>
      </c>
      <c r="B19" t="s">
        <v>92</v>
      </c>
      <c r="C19" t="s">
        <v>71</v>
      </c>
      <c r="D19">
        <v>2</v>
      </c>
      <c r="E19">
        <v>1</v>
      </c>
      <c r="F19">
        <v>0</v>
      </c>
      <c r="G19">
        <v>1</v>
      </c>
      <c r="H19">
        <v>4</v>
      </c>
      <c r="I19" t="s">
        <v>10</v>
      </c>
      <c r="J19" s="6">
        <v>4</v>
      </c>
      <c r="K19">
        <v>2</v>
      </c>
      <c r="L19">
        <f t="shared" si="0"/>
        <v>0</v>
      </c>
      <c r="M19" s="16">
        <f t="shared" si="1"/>
        <v>0.5</v>
      </c>
    </row>
    <row r="20" spans="1:13" ht="12.75">
      <c r="A20" s="6" t="s">
        <v>27</v>
      </c>
      <c r="B20" t="s">
        <v>98</v>
      </c>
      <c r="C20" s="47" t="s">
        <v>73</v>
      </c>
      <c r="D20">
        <v>3</v>
      </c>
      <c r="E20">
        <v>1</v>
      </c>
      <c r="F20">
        <v>0</v>
      </c>
      <c r="G20">
        <v>2</v>
      </c>
      <c r="H20">
        <v>12</v>
      </c>
      <c r="I20" t="s">
        <v>10</v>
      </c>
      <c r="J20" s="6">
        <v>16</v>
      </c>
      <c r="K20">
        <v>2</v>
      </c>
      <c r="L20">
        <f t="shared" si="0"/>
        <v>-1</v>
      </c>
      <c r="M20" s="16">
        <f t="shared" si="1"/>
        <v>0.3333333333333333</v>
      </c>
    </row>
    <row r="21" spans="1:13" ht="12.75">
      <c r="A21" s="6" t="s">
        <v>28</v>
      </c>
      <c r="B21" t="s">
        <v>100</v>
      </c>
      <c r="C21" s="47" t="s">
        <v>73</v>
      </c>
      <c r="D21">
        <v>3</v>
      </c>
      <c r="E21">
        <v>0</v>
      </c>
      <c r="F21">
        <v>2</v>
      </c>
      <c r="G21">
        <v>1</v>
      </c>
      <c r="H21">
        <v>11</v>
      </c>
      <c r="I21" t="s">
        <v>10</v>
      </c>
      <c r="J21" s="6">
        <v>12</v>
      </c>
      <c r="K21">
        <v>2</v>
      </c>
      <c r="L21">
        <f t="shared" si="0"/>
        <v>-1</v>
      </c>
      <c r="M21" s="16">
        <f t="shared" si="1"/>
        <v>0.3333333333333333</v>
      </c>
    </row>
    <row r="22" spans="1:13" ht="12.75">
      <c r="A22" s="6" t="s">
        <v>29</v>
      </c>
      <c r="B22" s="47" t="s">
        <v>89</v>
      </c>
      <c r="C22" t="s">
        <v>35</v>
      </c>
      <c r="D22">
        <v>2</v>
      </c>
      <c r="E22">
        <v>0</v>
      </c>
      <c r="F22">
        <v>0</v>
      </c>
      <c r="G22">
        <v>2</v>
      </c>
      <c r="H22">
        <v>4</v>
      </c>
      <c r="I22" t="s">
        <v>10</v>
      </c>
      <c r="J22" s="6">
        <v>9</v>
      </c>
      <c r="K22">
        <v>0</v>
      </c>
      <c r="L22">
        <f t="shared" si="0"/>
        <v>-2</v>
      </c>
      <c r="M22" s="16">
        <f t="shared" si="1"/>
        <v>0</v>
      </c>
    </row>
    <row r="23" spans="1:13" ht="12.75">
      <c r="A23" s="6" t="s">
        <v>30</v>
      </c>
      <c r="B23" t="s">
        <v>93</v>
      </c>
      <c r="C23" t="s">
        <v>71</v>
      </c>
      <c r="D23">
        <v>2</v>
      </c>
      <c r="E23">
        <v>0</v>
      </c>
      <c r="F23">
        <v>0</v>
      </c>
      <c r="G23">
        <v>2</v>
      </c>
      <c r="H23">
        <v>2</v>
      </c>
      <c r="I23" t="s">
        <v>10</v>
      </c>
      <c r="J23" s="6">
        <v>8</v>
      </c>
      <c r="K23">
        <v>0</v>
      </c>
      <c r="L23">
        <f t="shared" si="0"/>
        <v>-2</v>
      </c>
      <c r="M23" s="16">
        <f t="shared" si="1"/>
        <v>0</v>
      </c>
    </row>
    <row r="24" spans="1:13" ht="12.75">
      <c r="A24" s="6" t="s">
        <v>37</v>
      </c>
      <c r="B24" t="s">
        <v>87</v>
      </c>
      <c r="C24" t="s">
        <v>35</v>
      </c>
      <c r="D24">
        <v>2</v>
      </c>
      <c r="E24">
        <v>0</v>
      </c>
      <c r="F24">
        <v>0</v>
      </c>
      <c r="G24">
        <v>2</v>
      </c>
      <c r="H24">
        <v>0</v>
      </c>
      <c r="I24" t="s">
        <v>10</v>
      </c>
      <c r="J24" s="6">
        <v>9</v>
      </c>
      <c r="K24">
        <v>0</v>
      </c>
      <c r="L24">
        <f t="shared" si="0"/>
        <v>-2</v>
      </c>
      <c r="M24" s="16">
        <f t="shared" si="1"/>
        <v>0</v>
      </c>
    </row>
    <row r="25" ht="12.75">
      <c r="M2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J16" sqref="J16"/>
    </sheetView>
  </sheetViews>
  <sheetFormatPr defaultColWidth="9.00390625" defaultRowHeight="12.75"/>
  <cols>
    <col min="1" max="1" width="3.75390625" style="6" customWidth="1"/>
    <col min="2" max="2" width="21.75390625" style="0" customWidth="1"/>
    <col min="3" max="3" width="21.75390625" style="6" customWidth="1"/>
    <col min="4" max="4" width="3.75390625" style="0" customWidth="1"/>
    <col min="5" max="7" width="3.625" style="0" customWidth="1"/>
    <col min="8" max="8" width="4.75390625" style="0" customWidth="1"/>
    <col min="9" max="9" width="1.75390625" style="0" customWidth="1"/>
    <col min="10" max="11" width="3.75390625" style="0" customWidth="1"/>
    <col min="12" max="12" width="4.75390625" style="0" customWidth="1"/>
    <col min="13" max="13" width="6.75390625" style="16" customWidth="1"/>
  </cols>
  <sheetData>
    <row r="1" spans="1:13" ht="19.5">
      <c r="A1" s="1" t="s">
        <v>82</v>
      </c>
      <c r="D1" s="2"/>
      <c r="E1" s="2"/>
      <c r="F1" s="3"/>
      <c r="G1" s="2"/>
      <c r="H1" s="2"/>
      <c r="I1" s="4"/>
      <c r="J1" s="2"/>
      <c r="K1" s="2"/>
      <c r="M1" s="5"/>
    </row>
    <row r="2" spans="4:13" ht="12.75">
      <c r="D2" s="2"/>
      <c r="E2" s="2"/>
      <c r="F2" s="3"/>
      <c r="G2" s="2"/>
      <c r="H2" s="2"/>
      <c r="I2" s="4"/>
      <c r="J2" s="2"/>
      <c r="K2" s="2"/>
      <c r="M2" s="5"/>
    </row>
    <row r="3" spans="1:13" ht="12.75">
      <c r="A3" s="7" t="s">
        <v>127</v>
      </c>
      <c r="B3" s="8"/>
      <c r="D3" s="2"/>
      <c r="E3" s="2"/>
      <c r="F3" s="3"/>
      <c r="G3" s="2"/>
      <c r="H3" s="2"/>
      <c r="I3" s="4"/>
      <c r="J3" s="2"/>
      <c r="K3" s="2"/>
      <c r="M3" s="5"/>
    </row>
    <row r="4" spans="1:13" ht="12.75">
      <c r="A4" s="7"/>
      <c r="B4" s="8"/>
      <c r="D4" s="2"/>
      <c r="E4" s="2"/>
      <c r="F4" s="3"/>
      <c r="G4" s="2"/>
      <c r="H4" s="2"/>
      <c r="I4" s="4"/>
      <c r="J4" s="2"/>
      <c r="K4" s="2"/>
      <c r="M4" s="5"/>
    </row>
    <row r="5" spans="1:13" ht="12.75">
      <c r="A5" s="9" t="s">
        <v>0</v>
      </c>
      <c r="B5" s="10" t="s">
        <v>1</v>
      </c>
      <c r="C5" s="9" t="s">
        <v>11</v>
      </c>
      <c r="D5" s="11" t="s">
        <v>12</v>
      </c>
      <c r="E5" s="11" t="s">
        <v>2</v>
      </c>
      <c r="F5" s="12" t="s">
        <v>3</v>
      </c>
      <c r="G5" s="11" t="s">
        <v>4</v>
      </c>
      <c r="H5" s="11" t="s">
        <v>5</v>
      </c>
      <c r="I5" s="13"/>
      <c r="J5" s="11" t="s">
        <v>6</v>
      </c>
      <c r="K5" s="11" t="s">
        <v>7</v>
      </c>
      <c r="L5" s="11" t="s">
        <v>8</v>
      </c>
      <c r="M5" s="14" t="s">
        <v>9</v>
      </c>
    </row>
    <row r="6" spans="1:13" ht="12.75">
      <c r="A6" s="15"/>
      <c r="B6" s="10"/>
      <c r="C6" s="9"/>
      <c r="D6" s="11"/>
      <c r="E6" s="11"/>
      <c r="F6" s="12"/>
      <c r="G6" s="11"/>
      <c r="H6" s="11"/>
      <c r="I6" s="13"/>
      <c r="J6" s="11"/>
      <c r="K6" s="11"/>
      <c r="L6" s="11"/>
      <c r="M6" s="14"/>
    </row>
    <row r="7" spans="1:13" s="18" customFormat="1" ht="12.75">
      <c r="A7" s="18" t="s">
        <v>14</v>
      </c>
      <c r="B7" s="18" t="s">
        <v>99</v>
      </c>
      <c r="C7" s="48" t="s">
        <v>73</v>
      </c>
      <c r="D7" s="18">
        <v>8</v>
      </c>
      <c r="E7" s="18">
        <v>6</v>
      </c>
      <c r="F7" s="18">
        <v>1</v>
      </c>
      <c r="G7" s="18">
        <v>1</v>
      </c>
      <c r="H7" s="18">
        <v>38</v>
      </c>
      <c r="I7" s="18" t="s">
        <v>10</v>
      </c>
      <c r="J7" s="17">
        <v>19</v>
      </c>
      <c r="K7" s="18">
        <v>13</v>
      </c>
      <c r="L7" s="18">
        <v>5</v>
      </c>
      <c r="M7" s="20">
        <v>0.8125</v>
      </c>
    </row>
    <row r="8" spans="1:13" ht="12.75">
      <c r="A8" t="s">
        <v>15</v>
      </c>
      <c r="B8" t="s">
        <v>53</v>
      </c>
      <c r="C8" t="s">
        <v>67</v>
      </c>
      <c r="D8">
        <v>6</v>
      </c>
      <c r="E8">
        <v>6</v>
      </c>
      <c r="F8">
        <v>0</v>
      </c>
      <c r="G8">
        <v>0</v>
      </c>
      <c r="H8">
        <v>37</v>
      </c>
      <c r="I8" t="s">
        <v>10</v>
      </c>
      <c r="J8" s="6">
        <v>15</v>
      </c>
      <c r="K8">
        <v>12</v>
      </c>
      <c r="L8">
        <v>6</v>
      </c>
      <c r="M8" s="16">
        <v>1</v>
      </c>
    </row>
    <row r="9" spans="1:13" ht="12.75">
      <c r="A9" t="s">
        <v>16</v>
      </c>
      <c r="B9" t="s">
        <v>56</v>
      </c>
      <c r="C9" t="s">
        <v>67</v>
      </c>
      <c r="D9">
        <v>8</v>
      </c>
      <c r="E9">
        <v>5</v>
      </c>
      <c r="F9">
        <v>1</v>
      </c>
      <c r="G9">
        <v>2</v>
      </c>
      <c r="H9">
        <v>44</v>
      </c>
      <c r="I9" t="s">
        <v>10</v>
      </c>
      <c r="J9" s="6">
        <v>30</v>
      </c>
      <c r="K9">
        <v>11</v>
      </c>
      <c r="L9">
        <v>3</v>
      </c>
      <c r="M9" s="16">
        <v>0.6875</v>
      </c>
    </row>
    <row r="10" spans="1:13" ht="12.75">
      <c r="A10" t="s">
        <v>17</v>
      </c>
      <c r="B10" t="s">
        <v>122</v>
      </c>
      <c r="C10" t="s">
        <v>67</v>
      </c>
      <c r="D10">
        <v>6</v>
      </c>
      <c r="E10">
        <v>5</v>
      </c>
      <c r="F10">
        <v>0</v>
      </c>
      <c r="G10">
        <v>1</v>
      </c>
      <c r="H10">
        <v>40</v>
      </c>
      <c r="I10" t="s">
        <v>10</v>
      </c>
      <c r="J10" s="6">
        <v>16</v>
      </c>
      <c r="K10">
        <v>10</v>
      </c>
      <c r="L10">
        <v>4</v>
      </c>
      <c r="M10" s="16">
        <v>0.8333333333333334</v>
      </c>
    </row>
    <row r="11" spans="1:13" ht="12.75">
      <c r="A11" t="s">
        <v>18</v>
      </c>
      <c r="B11" t="s">
        <v>52</v>
      </c>
      <c r="C11" t="s">
        <v>68</v>
      </c>
      <c r="D11">
        <v>6</v>
      </c>
      <c r="E11">
        <v>5</v>
      </c>
      <c r="F11">
        <v>0</v>
      </c>
      <c r="G11">
        <v>1</v>
      </c>
      <c r="H11">
        <v>33</v>
      </c>
      <c r="I11" t="s">
        <v>10</v>
      </c>
      <c r="J11" s="6">
        <v>16</v>
      </c>
      <c r="K11">
        <v>10</v>
      </c>
      <c r="L11">
        <v>4</v>
      </c>
      <c r="M11" s="16">
        <v>0.8333333333333334</v>
      </c>
    </row>
    <row r="12" spans="1:13" ht="12.75">
      <c r="A12" t="s">
        <v>19</v>
      </c>
      <c r="B12" t="s">
        <v>47</v>
      </c>
      <c r="C12" t="s">
        <v>67</v>
      </c>
      <c r="D12">
        <v>7</v>
      </c>
      <c r="E12">
        <v>3</v>
      </c>
      <c r="F12">
        <v>3</v>
      </c>
      <c r="G12">
        <v>1</v>
      </c>
      <c r="H12">
        <v>23</v>
      </c>
      <c r="I12" t="s">
        <v>10</v>
      </c>
      <c r="J12" s="6">
        <v>17</v>
      </c>
      <c r="K12">
        <v>9</v>
      </c>
      <c r="L12">
        <v>2</v>
      </c>
      <c r="M12" s="16">
        <v>0.6428571428571429</v>
      </c>
    </row>
    <row r="13" spans="1:13" ht="12.75">
      <c r="A13" t="s">
        <v>20</v>
      </c>
      <c r="B13" t="s">
        <v>42</v>
      </c>
      <c r="C13" t="s">
        <v>67</v>
      </c>
      <c r="D13">
        <v>6</v>
      </c>
      <c r="E13">
        <v>4</v>
      </c>
      <c r="F13">
        <v>0</v>
      </c>
      <c r="G13">
        <v>2</v>
      </c>
      <c r="H13">
        <v>27</v>
      </c>
      <c r="I13" t="s">
        <v>10</v>
      </c>
      <c r="J13" s="6">
        <v>18</v>
      </c>
      <c r="K13">
        <v>8</v>
      </c>
      <c r="L13">
        <v>2</v>
      </c>
      <c r="M13" s="16">
        <v>0.6666666666666666</v>
      </c>
    </row>
    <row r="14" spans="1:13" ht="12.75">
      <c r="A14" t="s">
        <v>21</v>
      </c>
      <c r="B14" t="s">
        <v>51</v>
      </c>
      <c r="C14" t="s">
        <v>68</v>
      </c>
      <c r="D14">
        <v>6</v>
      </c>
      <c r="E14">
        <v>3</v>
      </c>
      <c r="F14">
        <v>2</v>
      </c>
      <c r="G14">
        <v>1</v>
      </c>
      <c r="H14">
        <v>37</v>
      </c>
      <c r="I14" t="s">
        <v>10</v>
      </c>
      <c r="J14" s="6">
        <v>22</v>
      </c>
      <c r="K14">
        <v>8</v>
      </c>
      <c r="L14">
        <v>2</v>
      </c>
      <c r="M14" s="16">
        <v>0.6666666666666666</v>
      </c>
    </row>
    <row r="15" spans="1:13" ht="12.75">
      <c r="A15" t="s">
        <v>22</v>
      </c>
      <c r="B15" t="s">
        <v>100</v>
      </c>
      <c r="C15" s="47" t="s">
        <v>73</v>
      </c>
      <c r="D15">
        <v>8</v>
      </c>
      <c r="E15">
        <v>4</v>
      </c>
      <c r="F15">
        <v>0</v>
      </c>
      <c r="G15">
        <v>4</v>
      </c>
      <c r="H15">
        <v>27</v>
      </c>
      <c r="I15" t="s">
        <v>10</v>
      </c>
      <c r="J15" s="6">
        <v>27</v>
      </c>
      <c r="K15">
        <v>8</v>
      </c>
      <c r="L15">
        <v>0</v>
      </c>
      <c r="M15" s="16">
        <v>0.5</v>
      </c>
    </row>
    <row r="16" spans="1:13" ht="12.75">
      <c r="A16" t="s">
        <v>23</v>
      </c>
      <c r="B16" t="s">
        <v>57</v>
      </c>
      <c r="C16" t="s">
        <v>69</v>
      </c>
      <c r="D16">
        <v>9</v>
      </c>
      <c r="E16">
        <v>3</v>
      </c>
      <c r="F16">
        <v>1</v>
      </c>
      <c r="G16">
        <v>5</v>
      </c>
      <c r="H16">
        <v>29</v>
      </c>
      <c r="I16" t="s">
        <v>10</v>
      </c>
      <c r="J16" s="6">
        <v>33</v>
      </c>
      <c r="K16">
        <v>7</v>
      </c>
      <c r="L16">
        <v>-2</v>
      </c>
      <c r="M16" s="16">
        <v>0.3888888888888889</v>
      </c>
    </row>
    <row r="17" spans="1:13" ht="12.75">
      <c r="A17" t="s">
        <v>24</v>
      </c>
      <c r="B17" t="s">
        <v>31</v>
      </c>
      <c r="C17" t="s">
        <v>36</v>
      </c>
      <c r="D17">
        <v>4</v>
      </c>
      <c r="E17">
        <v>2</v>
      </c>
      <c r="F17">
        <v>2</v>
      </c>
      <c r="G17">
        <v>0</v>
      </c>
      <c r="H17">
        <v>15</v>
      </c>
      <c r="I17" t="s">
        <v>10</v>
      </c>
      <c r="J17" s="6">
        <v>5</v>
      </c>
      <c r="K17">
        <v>6</v>
      </c>
      <c r="L17">
        <v>2</v>
      </c>
      <c r="M17" s="16">
        <v>0.75</v>
      </c>
    </row>
    <row r="18" spans="1:13" ht="12.75">
      <c r="A18" t="s">
        <v>25</v>
      </c>
      <c r="B18" t="s">
        <v>101</v>
      </c>
      <c r="C18" s="47" t="s">
        <v>73</v>
      </c>
      <c r="D18">
        <v>4</v>
      </c>
      <c r="E18">
        <v>2</v>
      </c>
      <c r="F18">
        <v>0</v>
      </c>
      <c r="G18">
        <v>2</v>
      </c>
      <c r="H18">
        <v>20</v>
      </c>
      <c r="I18" t="s">
        <v>10</v>
      </c>
      <c r="J18" s="6">
        <v>12</v>
      </c>
      <c r="K18">
        <v>4</v>
      </c>
      <c r="L18">
        <v>0</v>
      </c>
      <c r="M18" s="16">
        <v>0.5</v>
      </c>
    </row>
    <row r="19" spans="1:13" ht="12.75">
      <c r="A19" t="s">
        <v>26</v>
      </c>
      <c r="B19" t="s">
        <v>124</v>
      </c>
      <c r="C19" t="s">
        <v>36</v>
      </c>
      <c r="D19">
        <v>8</v>
      </c>
      <c r="E19">
        <v>1</v>
      </c>
      <c r="F19">
        <v>1</v>
      </c>
      <c r="G19">
        <v>6</v>
      </c>
      <c r="H19">
        <v>21</v>
      </c>
      <c r="I19" t="s">
        <v>10</v>
      </c>
      <c r="J19" s="6">
        <v>44</v>
      </c>
      <c r="K19">
        <v>3</v>
      </c>
      <c r="L19">
        <v>-5</v>
      </c>
      <c r="M19" s="16">
        <v>0.1875</v>
      </c>
    </row>
    <row r="20" spans="1:13" ht="12.75">
      <c r="A20" t="s">
        <v>27</v>
      </c>
      <c r="B20" t="s">
        <v>126</v>
      </c>
      <c r="C20" t="s">
        <v>36</v>
      </c>
      <c r="D20">
        <v>8</v>
      </c>
      <c r="E20">
        <v>1</v>
      </c>
      <c r="F20">
        <v>1</v>
      </c>
      <c r="G20">
        <v>6</v>
      </c>
      <c r="H20">
        <v>16</v>
      </c>
      <c r="I20" t="s">
        <v>10</v>
      </c>
      <c r="J20" s="6">
        <v>49</v>
      </c>
      <c r="K20">
        <v>3</v>
      </c>
      <c r="L20">
        <v>-5</v>
      </c>
      <c r="M20" s="16">
        <v>0.1875</v>
      </c>
    </row>
    <row r="21" spans="1:13" ht="12.75">
      <c r="A21" t="s">
        <v>28</v>
      </c>
      <c r="B21" t="s">
        <v>80</v>
      </c>
      <c r="C21" t="s">
        <v>69</v>
      </c>
      <c r="D21">
        <v>9</v>
      </c>
      <c r="E21">
        <v>1</v>
      </c>
      <c r="F21">
        <v>1</v>
      </c>
      <c r="G21">
        <v>7</v>
      </c>
      <c r="H21">
        <v>25</v>
      </c>
      <c r="I21" t="s">
        <v>10</v>
      </c>
      <c r="J21" s="6">
        <v>56</v>
      </c>
      <c r="K21">
        <v>3</v>
      </c>
      <c r="L21">
        <v>-6</v>
      </c>
      <c r="M21" s="16">
        <v>0.16666666666666666</v>
      </c>
    </row>
    <row r="22" spans="1:13" ht="12.75">
      <c r="A22" t="s">
        <v>29</v>
      </c>
      <c r="B22" t="s">
        <v>123</v>
      </c>
      <c r="C22" s="47" t="s">
        <v>73</v>
      </c>
      <c r="D22">
        <v>4</v>
      </c>
      <c r="E22">
        <v>0</v>
      </c>
      <c r="F22">
        <v>2</v>
      </c>
      <c r="G22">
        <v>2</v>
      </c>
      <c r="H22">
        <v>8</v>
      </c>
      <c r="I22" t="s">
        <v>10</v>
      </c>
      <c r="J22" s="6">
        <v>12</v>
      </c>
      <c r="K22">
        <v>2</v>
      </c>
      <c r="L22">
        <v>-2</v>
      </c>
      <c r="M22" s="16">
        <v>0.25</v>
      </c>
    </row>
    <row r="23" spans="1:13" ht="12.75">
      <c r="A23" t="s">
        <v>30</v>
      </c>
      <c r="B23" t="s">
        <v>49</v>
      </c>
      <c r="C23" t="s">
        <v>36</v>
      </c>
      <c r="D23">
        <v>6</v>
      </c>
      <c r="E23">
        <v>0</v>
      </c>
      <c r="F23">
        <v>2</v>
      </c>
      <c r="G23">
        <v>4</v>
      </c>
      <c r="H23">
        <v>17</v>
      </c>
      <c r="I23" t="s">
        <v>10</v>
      </c>
      <c r="J23" s="6">
        <v>34</v>
      </c>
      <c r="K23">
        <v>2</v>
      </c>
      <c r="L23">
        <v>-4</v>
      </c>
      <c r="M23" s="16">
        <v>0.16666666666666666</v>
      </c>
    </row>
    <row r="24" spans="1:13" ht="12.75">
      <c r="A24" t="s">
        <v>37</v>
      </c>
      <c r="B24" t="s">
        <v>102</v>
      </c>
      <c r="C24" t="s">
        <v>68</v>
      </c>
      <c r="D24">
        <v>3</v>
      </c>
      <c r="E24">
        <v>0</v>
      </c>
      <c r="F24">
        <v>1</v>
      </c>
      <c r="G24">
        <v>2</v>
      </c>
      <c r="H24">
        <v>6</v>
      </c>
      <c r="I24" t="s">
        <v>10</v>
      </c>
      <c r="J24" s="6">
        <v>10</v>
      </c>
      <c r="K24">
        <v>1</v>
      </c>
      <c r="L24">
        <v>-2</v>
      </c>
      <c r="M24" s="16">
        <v>0.16666666666666666</v>
      </c>
    </row>
    <row r="25" spans="1:13" ht="12.75">
      <c r="A25" t="s">
        <v>38</v>
      </c>
      <c r="B25" t="s">
        <v>125</v>
      </c>
      <c r="C25" t="s">
        <v>36</v>
      </c>
      <c r="D25">
        <v>4</v>
      </c>
      <c r="E25">
        <v>0</v>
      </c>
      <c r="F25">
        <v>0</v>
      </c>
      <c r="G25">
        <v>4</v>
      </c>
      <c r="H25">
        <v>7</v>
      </c>
      <c r="I25" t="s">
        <v>10</v>
      </c>
      <c r="J25" s="6">
        <v>35</v>
      </c>
      <c r="K25">
        <v>0</v>
      </c>
      <c r="L25">
        <v>-4</v>
      </c>
      <c r="M25" s="16">
        <v>0</v>
      </c>
    </row>
    <row r="26" ht="12.75">
      <c r="M2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HASIL</dc:creator>
  <cp:keywords/>
  <dc:description/>
  <cp:lastModifiedBy>Jakub Hasil</cp:lastModifiedBy>
  <cp:lastPrinted>2010-11-21T23:33:01Z</cp:lastPrinted>
  <dcterms:created xsi:type="dcterms:W3CDTF">2001-05-27T17:17:11Z</dcterms:created>
  <dcterms:modified xsi:type="dcterms:W3CDTF">2010-11-22T10:59:43Z</dcterms:modified>
  <cp:category/>
  <cp:version/>
  <cp:contentType/>
  <cp:contentStatus/>
</cp:coreProperties>
</file>